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850" windowHeight="3105" tabRatio="963" activeTab="0"/>
  </bookViews>
  <sheets>
    <sheet name="FRM A" sheetId="1" r:id="rId1"/>
    <sheet name="FRM B-1" sheetId="2" r:id="rId2"/>
    <sheet name="FRM B-2" sheetId="3" r:id="rId3"/>
    <sheet name="FRM C" sheetId="4" r:id="rId4"/>
    <sheet name="FRM D" sheetId="5" r:id="rId5"/>
    <sheet name="FRM E-1" sheetId="6" r:id="rId6"/>
    <sheet name="FRM E-2" sheetId="7" r:id="rId7"/>
    <sheet name="FRM E-3" sheetId="8" r:id="rId8"/>
    <sheet name="FRM E-4" sheetId="9" r:id="rId9"/>
    <sheet name="FRM E-5" sheetId="10" r:id="rId10"/>
    <sheet name="FRM E-6" sheetId="11" r:id="rId11"/>
    <sheet name="End" sheetId="12" r:id="rId12"/>
  </sheets>
  <definedNames>
    <definedName name="page1">'FRM A'!$A$1:$N$68</definedName>
    <definedName name="page2">#REF!</definedName>
    <definedName name="page3">'FRM B-2'!$A$2:$O$68</definedName>
    <definedName name="page4">'FRM C'!$A$2:$N$60</definedName>
    <definedName name="page5">'FRM D'!$A$2:$L$46</definedName>
    <definedName name="page6">'FRM E-1'!$B$2:$N$51</definedName>
    <definedName name="page7">#REF!</definedName>
    <definedName name="_xlnm.Print_Area" localSheetId="4">'FRM D'!$A$1:$L$48</definedName>
  </definedNames>
  <calcPr fullCalcOnLoad="1"/>
</workbook>
</file>

<file path=xl/sharedStrings.xml><?xml version="1.0" encoding="utf-8"?>
<sst xmlns="http://schemas.openxmlformats.org/spreadsheetml/2006/main" count="613" uniqueCount="278">
  <si>
    <t>Education Budget:</t>
  </si>
  <si>
    <t>Agency/ Program Name:</t>
  </si>
  <si>
    <t>Program Component:</t>
  </si>
  <si>
    <t>Residential</t>
  </si>
  <si>
    <t>Education</t>
  </si>
  <si>
    <t>SECTION I:  General</t>
  </si>
  <si>
    <t>01</t>
  </si>
  <si>
    <t>Total</t>
  </si>
  <si>
    <t>Unallowable</t>
  </si>
  <si>
    <t>Allowable</t>
  </si>
  <si>
    <t>Position</t>
  </si>
  <si>
    <t>Federal ID Number:</t>
  </si>
  <si>
    <t>Budget</t>
  </si>
  <si>
    <t>Cost</t>
  </si>
  <si>
    <t>General</t>
  </si>
  <si>
    <t>Annual</t>
  </si>
  <si>
    <t>Number</t>
  </si>
  <si>
    <t>Worked</t>
  </si>
  <si>
    <t>Salary</t>
  </si>
  <si>
    <t>Program Name:</t>
  </si>
  <si>
    <t>Actual</t>
  </si>
  <si>
    <t>02  Payroll Taxes</t>
  </si>
  <si>
    <t>03  Fringe Benefits</t>
  </si>
  <si>
    <t>04  Staff Development Costs</t>
  </si>
  <si>
    <t>Telephone Number :</t>
  </si>
  <si>
    <t>Fax Number:</t>
  </si>
  <si>
    <t>06  TFC Difficulty of Care</t>
  </si>
  <si>
    <t>Chief Administrative Officer:</t>
  </si>
  <si>
    <t>07  TFC Board Payment</t>
  </si>
  <si>
    <t>Chief Financial Officer:</t>
  </si>
  <si>
    <t>08  TFC Respite Care</t>
  </si>
  <si>
    <t>Budget Preparer:</t>
  </si>
  <si>
    <t>Subtotal 01</t>
  </si>
  <si>
    <t>09  Publicity</t>
  </si>
  <si>
    <t>Licensing Agency/Approval Agency:</t>
  </si>
  <si>
    <t>11  Clothing</t>
  </si>
  <si>
    <t>12  Recreation</t>
  </si>
  <si>
    <t>13  Personal Needs Allowance</t>
  </si>
  <si>
    <t>14  Rent</t>
  </si>
  <si>
    <t>15  Utilities</t>
  </si>
  <si>
    <t>SECTION II:  Census Information</t>
  </si>
  <si>
    <t>17  Insurance and Taxes</t>
  </si>
  <si>
    <t>18  Interest</t>
  </si>
  <si>
    <t>19  Supplies</t>
  </si>
  <si>
    <t>Subtotal 02</t>
  </si>
  <si>
    <t xml:space="preserve">   (for educational programs only)</t>
  </si>
  <si>
    <t>24  Postage and Shipping</t>
  </si>
  <si>
    <t>25  Memberships and Subscriptions</t>
  </si>
  <si>
    <t>26  Conferences and Conventions</t>
  </si>
  <si>
    <t>SECTION III:  Rates</t>
  </si>
  <si>
    <t>Total Income All Sources</t>
  </si>
  <si>
    <t>Per Day</t>
  </si>
  <si>
    <t xml:space="preserve">       I hereby certify that the revenue and expenses identified herein are correct and justified in the amounts</t>
  </si>
  <si>
    <t>stated and represent actual and necessary costs associated with the administration of the program.</t>
  </si>
  <si>
    <t>10  Food</t>
  </si>
  <si>
    <t>NEW:</t>
  </si>
  <si>
    <t>EXISTING:</t>
  </si>
  <si>
    <t>MODIFIED:</t>
  </si>
  <si>
    <t>Number of Days School is in Session:</t>
  </si>
  <si>
    <t>Per Year</t>
  </si>
  <si>
    <t>Per Month</t>
  </si>
  <si>
    <t>Rates Data:</t>
  </si>
  <si>
    <t>Budgeted Revenue</t>
  </si>
  <si>
    <t>Approved</t>
  </si>
  <si>
    <t xml:space="preserve">     a.  Fees from Government Agencies</t>
  </si>
  <si>
    <t>Budgeted Expenses</t>
  </si>
  <si>
    <t>22  Printing/Copying</t>
  </si>
  <si>
    <t>20  Depreciation/Use Allowance</t>
  </si>
  <si>
    <t>21  Equipment Rental/Lease and Repairs</t>
  </si>
  <si>
    <t>27  Travel and Transportation</t>
  </si>
  <si>
    <t xml:space="preserve">Program Budget:  </t>
  </si>
  <si>
    <t>Parent Organization:</t>
  </si>
  <si>
    <t>Type of Organization:</t>
  </si>
  <si>
    <t xml:space="preserve">     a.  Contributions</t>
  </si>
  <si>
    <t>02  Other Income:</t>
  </si>
  <si>
    <t xml:space="preserve">     k.  Transfer From Other Agency Funds</t>
  </si>
  <si>
    <t>01  Employees</t>
  </si>
  <si>
    <t xml:space="preserve">      b. Contractual</t>
  </si>
  <si>
    <t xml:space="preserve">      a. Salaried</t>
  </si>
  <si>
    <t>05  Contracted Services (non-professional)</t>
  </si>
  <si>
    <t>29  Total Expenses</t>
  </si>
  <si>
    <t xml:space="preserve">     a.  Salaried</t>
  </si>
  <si>
    <t>28  Other</t>
  </si>
  <si>
    <t>16  Repairs and Maintenance</t>
  </si>
  <si>
    <t xml:space="preserve">    Personnel Category</t>
  </si>
  <si>
    <t>Management and General</t>
  </si>
  <si>
    <t>Direct Child Services</t>
  </si>
  <si>
    <t>Medical</t>
  </si>
  <si>
    <t>Other</t>
  </si>
  <si>
    <t>Total Annual</t>
  </si>
  <si>
    <t>Hours Worked</t>
  </si>
  <si>
    <t xml:space="preserve">     b.  Donated Materials</t>
  </si>
  <si>
    <t xml:space="preserve">     c.  Donated Services</t>
  </si>
  <si>
    <t xml:space="preserve">     i.   Operating Fund Investment Income</t>
  </si>
  <si>
    <t xml:space="preserve">     j.   Other (specify)</t>
  </si>
  <si>
    <t xml:space="preserve">     d.  Food Service Sales</t>
  </si>
  <si>
    <t xml:space="preserve">     e.  Medicaid Payments</t>
  </si>
  <si>
    <t xml:space="preserve">     f.   Miscellaneous Income</t>
  </si>
  <si>
    <t xml:space="preserve">     g.  MSDE/USDA Breakfast/Lunch</t>
  </si>
  <si>
    <t xml:space="preserve">     h.  Operating Fund Grants</t>
  </si>
  <si>
    <t xml:space="preserve">     l.   United Way Allocations</t>
  </si>
  <si>
    <t>23  Telephone</t>
  </si>
  <si>
    <t>Management &amp;</t>
  </si>
  <si>
    <t>Annual Hours</t>
  </si>
  <si>
    <t xml:space="preserve">     b.  Grants</t>
  </si>
  <si>
    <t xml:space="preserve">     c.  Private Pay</t>
  </si>
  <si>
    <t>% Change from Prev Yr</t>
  </si>
  <si>
    <t>Budget Form E  2 - Personnel Cost Detail - MANAGEMENT AND GENERAL</t>
  </si>
  <si>
    <t>TOTAL  - MANAGEMENT &amp; GENERAL</t>
  </si>
  <si>
    <t>% Change from Previous Year</t>
  </si>
  <si>
    <t>Budget Form E  4 - Personnel Cost Detail - EDUCATION</t>
  </si>
  <si>
    <t>Budget Form E  5 - Personnel Cost Detail - MEDICAL</t>
  </si>
  <si>
    <t>Budget Form E  6 - Personnel Cost Detail - OTHER</t>
  </si>
  <si>
    <t>Budget Form E 1 - Personnel Cost - SUMMARY</t>
  </si>
  <si>
    <t>Budget Form D - Allocation of Expenses by Function - SUMMARY</t>
  </si>
  <si>
    <t>Budget Form B 1 - Operating Statement - INCOME</t>
  </si>
  <si>
    <t>Budget Form B 2 - Operating Statement - EXPENSES</t>
  </si>
  <si>
    <t>Budget Form C - RATE COMPUTATION</t>
  </si>
  <si>
    <t>05  Contracted Services (non-personnel)</t>
  </si>
  <si>
    <t>Total Expenses</t>
  </si>
  <si>
    <t>Percent Distribution of Total Allowable Expenses</t>
  </si>
  <si>
    <t>Services</t>
  </si>
  <si>
    <t>Direct Child</t>
  </si>
  <si>
    <t>* Column 09 must equal column 03</t>
  </si>
  <si>
    <t>01  Fee for Service:</t>
  </si>
  <si>
    <t>Occupancy</t>
  </si>
  <si>
    <r>
      <t xml:space="preserve">   2.  </t>
    </r>
    <r>
      <rPr>
        <b/>
        <sz val="10"/>
        <rFont val="Arial"/>
        <family val="2"/>
      </rPr>
      <t>Unallowable Cost</t>
    </r>
    <r>
      <rPr>
        <sz val="10"/>
        <rFont val="Arial"/>
        <family val="0"/>
      </rPr>
      <t xml:space="preserve"> (Form D, Column 02)</t>
    </r>
  </si>
  <si>
    <r>
      <t xml:space="preserve">   3.  </t>
    </r>
    <r>
      <rPr>
        <b/>
        <sz val="10"/>
        <rFont val="Arial"/>
        <family val="2"/>
      </rPr>
      <t>Unallowable Cost</t>
    </r>
    <r>
      <rPr>
        <sz val="10"/>
        <rFont val="Arial"/>
        <family val="0"/>
      </rPr>
      <t xml:space="preserve"> Minus </t>
    </r>
    <r>
      <rPr>
        <b/>
        <sz val="10"/>
        <rFont val="Arial"/>
        <family val="2"/>
      </rPr>
      <t>Income Offset</t>
    </r>
    <r>
      <rPr>
        <sz val="10"/>
        <rFont val="Arial"/>
        <family val="0"/>
      </rPr>
      <t xml:space="preserve"> (Line 2 Minus Line 1)</t>
    </r>
  </si>
  <si>
    <r>
      <t xml:space="preserve">   4.  </t>
    </r>
    <r>
      <rPr>
        <b/>
        <sz val="10"/>
        <rFont val="Arial"/>
        <family val="2"/>
      </rPr>
      <t>Total Expenses</t>
    </r>
    <r>
      <rPr>
        <sz val="10"/>
        <rFont val="Arial"/>
        <family val="0"/>
      </rPr>
      <t xml:space="preserve"> (Form D, Column 01)</t>
    </r>
  </si>
  <si>
    <r>
      <t xml:space="preserve">   5.  </t>
    </r>
    <r>
      <rPr>
        <b/>
        <sz val="10"/>
        <rFont val="Arial"/>
        <family val="2"/>
      </rPr>
      <t>Allowable Cost</t>
    </r>
  </si>
  <si>
    <t>If line 3 Equals Zero then enter the sum from Form D, Column 3.</t>
  </si>
  <si>
    <t>If  line 3 is a Positive Number then subtract line 3 from line 4;</t>
  </si>
  <si>
    <t>If  line 3 is a Negative Number then add lines 3 and 4;</t>
  </si>
  <si>
    <t>Total count of "Staff"</t>
  </si>
  <si>
    <t>Total count of "Consultant"</t>
  </si>
  <si>
    <t>$S</t>
  </si>
  <si>
    <t>$C</t>
  </si>
  <si>
    <t>Budget $ Staff</t>
  </si>
  <si>
    <t>Budget $ Consultant</t>
  </si>
  <si>
    <t>Staff</t>
  </si>
  <si>
    <t>Consultant</t>
  </si>
  <si>
    <t>Mgmt &amp; General Total</t>
  </si>
  <si>
    <t>Direct Child Total</t>
  </si>
  <si>
    <t>Education Total</t>
  </si>
  <si>
    <t>Medical Total</t>
  </si>
  <si>
    <t>Other Total</t>
  </si>
  <si>
    <t xml:space="preserve">     b.  Consultant</t>
  </si>
  <si>
    <t>Budget Form E  3 - Personnel Cost Detail - DIRECT CHILD CARE SERVICES</t>
  </si>
  <si>
    <t>Parent Org:</t>
  </si>
  <si>
    <t>Program:</t>
  </si>
  <si>
    <t>Type:</t>
  </si>
  <si>
    <t>Lic Cap:</t>
  </si>
  <si>
    <t>Proj Census:</t>
  </si>
  <si>
    <t>Child Days:</t>
  </si>
  <si>
    <t>Staff Ratios:</t>
  </si>
  <si>
    <t>Mgmt &amp; Gen:</t>
  </si>
  <si>
    <t>Direct Child:</t>
  </si>
  <si>
    <t>Edu:</t>
  </si>
  <si>
    <t>Med:</t>
  </si>
  <si>
    <t>Other:</t>
  </si>
  <si>
    <t>All Pers:</t>
  </si>
  <si>
    <t>Allowable Net Budget</t>
  </si>
  <si>
    <t>% of Total</t>
  </si>
  <si>
    <t>TOTAL  - DIRECT CHILD CARE</t>
  </si>
  <si>
    <t>TOTAL  - EDUCATION</t>
  </si>
  <si>
    <t>TOTAL  - MEDICAL</t>
  </si>
  <si>
    <t>TOTAL  - OTHER</t>
  </si>
  <si>
    <t>Col 1</t>
  </si>
  <si>
    <t>Col 2</t>
  </si>
  <si>
    <t>$ Variance</t>
  </si>
  <si>
    <t>Col 3</t>
  </si>
  <si>
    <t>% Variance</t>
  </si>
  <si>
    <t>Col 4</t>
  </si>
  <si>
    <t>Col 5</t>
  </si>
  <si>
    <t>Expenses</t>
  </si>
  <si>
    <t>Net Expenses</t>
  </si>
  <si>
    <t>ALLOCATION OF ALLOWABLE NET EXPENSES (Col 03)</t>
  </si>
  <si>
    <t>Sal + Con</t>
  </si>
  <si>
    <t>PayTax+Fringe</t>
  </si>
  <si>
    <t>All</t>
  </si>
  <si>
    <t>% Change</t>
  </si>
  <si>
    <r>
      <t xml:space="preserve">  8. </t>
    </r>
    <r>
      <rPr>
        <b/>
        <sz val="10"/>
        <rFont val="Arial"/>
        <family val="2"/>
      </rPr>
      <t>Rate Calculation</t>
    </r>
  </si>
  <si>
    <t>Actual Census (Budget Form C - Line 10 Total):</t>
  </si>
  <si>
    <t>Projected Average Daily Census (Budget Form C - Line 6):</t>
  </si>
  <si>
    <t>Current Approved Rate (Form C, Item # 9):</t>
  </si>
  <si>
    <t xml:space="preserve">          a. Annual Cost Per Child</t>
  </si>
  <si>
    <t xml:space="preserve">          b. Monthly Cost Per Child</t>
  </si>
  <si>
    <t xml:space="preserve">          c. Daily Cost Per Child</t>
  </si>
  <si>
    <t xml:space="preserve">          a. Department of Human Resources</t>
  </si>
  <si>
    <t xml:space="preserve">          d. Out of State</t>
  </si>
  <si>
    <t xml:space="preserve">          e. Other/ Private Pay</t>
  </si>
  <si>
    <t xml:space="preserve">If the program operates less than a full year, </t>
  </si>
  <si>
    <t xml:space="preserve">    enter the dates of operation: from (month/yr) to (month/yr):</t>
  </si>
  <si>
    <t>Personnel Total</t>
  </si>
  <si>
    <t>ALL PERSONNEL CATEGORIES</t>
  </si>
  <si>
    <t>Projected Rate (Form C, Item #8):</t>
  </si>
  <si>
    <t>Projected</t>
  </si>
  <si>
    <r>
      <t xml:space="preserve">       </t>
    </r>
    <r>
      <rPr>
        <b/>
        <sz val="10"/>
        <rFont val="Arial"/>
        <family val="2"/>
      </rPr>
      <t>Payment Source</t>
    </r>
    <r>
      <rPr>
        <sz val="10"/>
        <rFont val="Arial"/>
        <family val="0"/>
      </rPr>
      <t xml:space="preserve">  (total cannot exceed licensed capacity):</t>
    </r>
  </si>
  <si>
    <t xml:space="preserve">          c. Department of Health and Mental Hygiene</t>
  </si>
  <si>
    <t>PROJECTED EXPENSES</t>
  </si>
  <si>
    <t>(col 1)</t>
  </si>
  <si>
    <t>(col 2)</t>
  </si>
  <si>
    <t>(col 3)</t>
  </si>
  <si>
    <t>(col 4)</t>
  </si>
  <si>
    <t>(col 5)</t>
  </si>
  <si>
    <t>(col 6)</t>
  </si>
  <si>
    <t>(col 7)</t>
  </si>
  <si>
    <t>(col 8)</t>
  </si>
  <si>
    <t>(col 9) *</t>
  </si>
  <si>
    <t>21  Equipment Rental/Lease &amp; Repairs</t>
  </si>
  <si>
    <t xml:space="preserve">   Approved Budget (col 2)</t>
  </si>
  <si>
    <t xml:space="preserve">  Projected Budget (col 3)</t>
  </si>
  <si>
    <t>Change from Previous Year</t>
  </si>
  <si>
    <t>Position Title</t>
  </si>
  <si>
    <t xml:space="preserve">   Approved Budget (col 3)</t>
  </si>
  <si>
    <t xml:space="preserve">  Projected Budget (col 4)</t>
  </si>
  <si>
    <t>Change from Prev Yr</t>
  </si>
  <si>
    <t>(Form C Line 5b)</t>
  </si>
  <si>
    <t>Financial Ratios: Form D, Col 3 - Net Allowable</t>
  </si>
  <si>
    <t>DO NOT DELETE THIS SHEET</t>
  </si>
  <si>
    <t>DO NOT ENTER DATA DIRECTLY INTO THIS SHEET</t>
  </si>
  <si>
    <t>Food/Child/Mo:</t>
  </si>
  <si>
    <t>Clothing/Child/Mo:</t>
  </si>
  <si>
    <t>Form E-1, Col 3</t>
  </si>
  <si>
    <t>FTE's</t>
  </si>
  <si>
    <t>2080 hr/FTE</t>
  </si>
  <si>
    <t>Specific Direct Child Costs (Form D)</t>
  </si>
  <si>
    <t xml:space="preserve">     Food (item 10)</t>
  </si>
  <si>
    <t xml:space="preserve">     Clothing (item 11)</t>
  </si>
  <si>
    <t>F.T.E./Child</t>
  </si>
  <si>
    <t>Staff Hr/Child</t>
  </si>
  <si>
    <t>% Payroll Tax of Salaried</t>
  </si>
  <si>
    <t>% Fringe Benefits of Salaried</t>
  </si>
  <si>
    <t>Mailing Address - City:</t>
  </si>
  <si>
    <t>Mailing Address - State:</t>
  </si>
  <si>
    <t>Mailing Address - Zip Code:</t>
  </si>
  <si>
    <t>Program Location(s):</t>
  </si>
  <si>
    <t>Attach one copy of the license issued to each facility/location.</t>
  </si>
  <si>
    <t>(Enter data beginning in column G)</t>
  </si>
  <si>
    <t>Mailing Address - Street Address:</t>
  </si>
  <si>
    <t>Mailing Address - P.O. Box, Suite or Floor (if applicable):</t>
  </si>
  <si>
    <t>(S) Staff or</t>
  </si>
  <si>
    <t>(C) Consultant</t>
  </si>
  <si>
    <t>Total Staff + Cons</t>
  </si>
  <si>
    <t>USE SECTION 02 TO REPORT OTHER INCOME THAT IS APPLIED TO EXPENSES INCLUDED IN THE RATE (SEE INSTRUCTIONS)</t>
  </si>
  <si>
    <t>03  Other Income:</t>
  </si>
  <si>
    <t>Subtotal 03</t>
  </si>
  <si>
    <t>USE SECTION 03 TO REPORT OTHER INCOME THAT IS NOT APPLIED TO EXPENSES INCLUDED IN THE RATE (SEE INSTRUCTIONS)</t>
  </si>
  <si>
    <t>(Proj Census x 365)</t>
  </si>
  <si>
    <t xml:space="preserve">          b. Department of Juvenile Services</t>
  </si>
  <si>
    <t xml:space="preserve"> </t>
  </si>
  <si>
    <t>Summary</t>
  </si>
  <si>
    <t>FY 2011</t>
  </si>
  <si>
    <t>FY 2012</t>
  </si>
  <si>
    <t xml:space="preserve">Person authorized by the Corporation to sign on its behalf:         </t>
  </si>
  <si>
    <t>Title, Signature and Date</t>
  </si>
  <si>
    <t xml:space="preserve">   10. Average Daily Census for Calendar Year 2011 by</t>
  </si>
  <si>
    <t xml:space="preserve">   11. Number of Billable Days for Calendar Year 2011 by Payment Source:</t>
  </si>
  <si>
    <t xml:space="preserve">   12. Number of new admissions during Calendar Year 2011:</t>
  </si>
  <si>
    <t xml:space="preserve">   9.  Current Approved State Rate - FY2012: Enter from most current FY 2012 Rate Letter</t>
  </si>
  <si>
    <t>Current FY 2012</t>
  </si>
  <si>
    <t>FY2013</t>
  </si>
  <si>
    <t>FY 2013</t>
  </si>
  <si>
    <t xml:space="preserve">   1.  Income Offset (Form B1, Requested FY 2013 Budget - Col 3, Subtotal 02)</t>
  </si>
  <si>
    <t xml:space="preserve">  6. Projected Average Daily Census - FY2013</t>
  </si>
  <si>
    <t xml:space="preserve">  7. Days in Operation - FY 2013</t>
  </si>
  <si>
    <t xml:space="preserve">            a. Annual Per Child Rate - FY2013   (Line 5 Divided by Line 6)</t>
  </si>
  <si>
    <t xml:space="preserve">            b. Monthly Per Child Rate - FY2013  (Line 8a Divided by 12)</t>
  </si>
  <si>
    <t xml:space="preserve">            c. Daily Per Child Rate - FY2013 (Line 5 Divided by (Line 6 * Line 7)</t>
  </si>
  <si>
    <t xml:space="preserve">      FY 2013</t>
  </si>
  <si>
    <t>Staff Hours FY 2013</t>
  </si>
  <si>
    <t>FY2012/2013</t>
  </si>
  <si>
    <t>**</t>
  </si>
  <si>
    <t>See FY 2013 Provider Instructions (page 16)</t>
  </si>
  <si>
    <r>
      <rPr>
        <b/>
        <sz val="12"/>
        <rFont val="Arial"/>
        <family val="2"/>
      </rPr>
      <t>**</t>
    </r>
    <r>
      <rPr>
        <b/>
        <sz val="10"/>
        <rFont val="Arial"/>
        <family val="2"/>
      </rPr>
      <t>Capacity:</t>
    </r>
    <r>
      <rPr>
        <sz val="10"/>
        <rFont val="Arial"/>
        <family val="2"/>
      </rPr>
      <t xml:space="preserve"> (attach documentation):</t>
    </r>
  </si>
  <si>
    <t>Budget Form A - Residential Child Care/Child Placement Agency Operating Budget</t>
  </si>
  <si>
    <t>SSA/RCC-13-001-S, Attachment A</t>
  </si>
  <si>
    <t>SSA/RCC-13-001-S, Attachment A, 1 of 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</si>
</sst>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  <numFmt numFmtId="170" formatCode="#,##0.0"/>
    <numFmt numFmtId="171" formatCode="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Down">
        <fgColor indexed="9"/>
      </patternFill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lightTrellis">
        <fgColor indexed="9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33" borderId="8" xfId="0" applyFill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7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49" fontId="0" fillId="0" borderId="9" xfId="0" applyNumberFormat="1" applyBorder="1" applyAlignment="1">
      <alignment horizontal="center"/>
    </xf>
    <xf numFmtId="0" fontId="3" fillId="0" borderId="2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20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11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2" fontId="0" fillId="0" borderId="13" xfId="0" applyNumberFormat="1" applyBorder="1" applyAlignment="1">
      <alignment horizontal="center"/>
    </xf>
    <xf numFmtId="42" fontId="0" fillId="0" borderId="8" xfId="0" applyNumberFormat="1" applyBorder="1" applyAlignment="1">
      <alignment/>
    </xf>
    <xf numFmtId="42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42" fontId="0" fillId="0" borderId="11" xfId="0" applyNumberFormat="1" applyBorder="1" applyAlignment="1">
      <alignment horizontal="center"/>
    </xf>
    <xf numFmtId="42" fontId="0" fillId="0" borderId="20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8" xfId="0" applyNumberFormat="1" applyFill="1" applyBorder="1" applyAlignment="1">
      <alignment/>
    </xf>
    <xf numFmtId="42" fontId="0" fillId="0" borderId="14" xfId="0" applyNumberFormat="1" applyBorder="1" applyAlignment="1">
      <alignment/>
    </xf>
    <xf numFmtId="42" fontId="0" fillId="0" borderId="10" xfId="0" applyNumberFormat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2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8" xfId="0" applyNumberFormat="1" applyFill="1" applyBorder="1" applyAlignment="1">
      <alignment/>
    </xf>
    <xf numFmtId="10" fontId="0" fillId="0" borderId="14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35" borderId="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9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27" xfId="0" applyNumberFormat="1" applyBorder="1" applyAlignment="1">
      <alignment/>
    </xf>
    <xf numFmtId="0" fontId="0" fillId="36" borderId="12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9" xfId="0" applyFill="1" applyBorder="1" applyAlignment="1">
      <alignment/>
    </xf>
    <xf numFmtId="10" fontId="0" fillId="0" borderId="18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3" fillId="0" borderId="29" xfId="0" applyFont="1" applyBorder="1" applyAlignment="1">
      <alignment/>
    </xf>
    <xf numFmtId="0" fontId="0" fillId="34" borderId="13" xfId="0" applyFill="1" applyBorder="1" applyAlignment="1">
      <alignment/>
    </xf>
    <xf numFmtId="0" fontId="0" fillId="36" borderId="11" xfId="0" applyFill="1" applyBorder="1" applyAlignment="1">
      <alignment/>
    </xf>
    <xf numFmtId="10" fontId="0" fillId="34" borderId="12" xfId="0" applyNumberFormat="1" applyFill="1" applyBorder="1" applyAlignment="1">
      <alignment/>
    </xf>
    <xf numFmtId="0" fontId="0" fillId="36" borderId="9" xfId="0" applyFill="1" applyBorder="1" applyAlignment="1">
      <alignment/>
    </xf>
    <xf numFmtId="0" fontId="5" fillId="0" borderId="0" xfId="0" applyFont="1" applyAlignment="1">
      <alignment/>
    </xf>
    <xf numFmtId="0" fontId="0" fillId="36" borderId="10" xfId="0" applyNumberFormat="1" applyFill="1" applyBorder="1" applyAlignment="1">
      <alignment/>
    </xf>
    <xf numFmtId="10" fontId="0" fillId="0" borderId="30" xfId="0" applyNumberFormat="1" applyBorder="1" applyAlignment="1">
      <alignment/>
    </xf>
    <xf numFmtId="7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0" fillId="36" borderId="1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26" xfId="0" applyNumberFormat="1" applyBorder="1" applyAlignment="1">
      <alignment/>
    </xf>
    <xf numFmtId="10" fontId="0" fillId="0" borderId="25" xfId="61" applyNumberFormat="1" applyFon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4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0" applyNumberFormat="1" applyBorder="1" applyAlignment="1">
      <alignment/>
    </xf>
    <xf numFmtId="42" fontId="0" fillId="0" borderId="19" xfId="0" applyNumberFormat="1" applyBorder="1" applyAlignment="1">
      <alignment/>
    </xf>
    <xf numFmtId="42" fontId="0" fillId="0" borderId="30" xfId="0" applyNumberForma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42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0" fillId="37" borderId="14" xfId="0" applyFill="1" applyBorder="1" applyAlignment="1">
      <alignment/>
    </xf>
    <xf numFmtId="3" fontId="0" fillId="36" borderId="13" xfId="0" applyNumberFormat="1" applyFill="1" applyBorder="1" applyAlignment="1">
      <alignment/>
    </xf>
    <xf numFmtId="42" fontId="0" fillId="36" borderId="13" xfId="0" applyNumberFormat="1" applyFill="1" applyBorder="1" applyAlignment="1">
      <alignment/>
    </xf>
    <xf numFmtId="0" fontId="3" fillId="0" borderId="8" xfId="0" applyFont="1" applyBorder="1" applyAlignment="1">
      <alignment/>
    </xf>
    <xf numFmtId="3" fontId="0" fillId="38" borderId="13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44" fontId="0" fillId="0" borderId="26" xfId="0" applyNumberFormat="1" applyBorder="1" applyAlignment="1">
      <alignment/>
    </xf>
    <xf numFmtId="0" fontId="0" fillId="0" borderId="27" xfId="0" applyBorder="1" applyAlignment="1" quotePrefix="1">
      <alignment/>
    </xf>
    <xf numFmtId="0" fontId="0" fillId="36" borderId="27" xfId="0" applyFill="1" applyBorder="1" applyAlignment="1">
      <alignment/>
    </xf>
    <xf numFmtId="42" fontId="0" fillId="0" borderId="27" xfId="0" applyNumberFormat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8" xfId="0" applyNumberFormat="1" applyBorder="1" applyAlignment="1">
      <alignment/>
    </xf>
    <xf numFmtId="1" fontId="0" fillId="0" borderId="26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6" xfId="0" applyNumberFormat="1" applyBorder="1" applyAlignment="1">
      <alignment/>
    </xf>
    <xf numFmtId="169" fontId="0" fillId="38" borderId="13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3" fillId="0" borderId="27" xfId="0" applyFont="1" applyBorder="1" applyAlignment="1">
      <alignment/>
    </xf>
    <xf numFmtId="44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170" fontId="0" fillId="0" borderId="27" xfId="0" applyNumberFormat="1" applyBorder="1" applyAlignment="1">
      <alignment/>
    </xf>
    <xf numFmtId="171" fontId="0" fillId="0" borderId="27" xfId="0" applyNumberFormat="1" applyBorder="1" applyAlignment="1">
      <alignment/>
    </xf>
    <xf numFmtId="0" fontId="0" fillId="0" borderId="27" xfId="0" applyBorder="1" applyAlignment="1">
      <alignment horizontal="left"/>
    </xf>
    <xf numFmtId="4" fontId="0" fillId="0" borderId="27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42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42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44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8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39" borderId="11" xfId="0" applyFont="1" applyFill="1" applyBorder="1" applyAlignment="1">
      <alignment/>
    </xf>
    <xf numFmtId="0" fontId="0" fillId="39" borderId="0" xfId="0" applyFill="1" applyAlignment="1">
      <alignment/>
    </xf>
    <xf numFmtId="0" fontId="2" fillId="39" borderId="11" xfId="0" applyFont="1" applyFill="1" applyBorder="1" applyAlignment="1">
      <alignment horizontal="right"/>
    </xf>
    <xf numFmtId="0" fontId="3" fillId="39" borderId="0" xfId="0" applyFont="1" applyFill="1" applyAlignment="1">
      <alignment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42" fontId="0" fillId="0" borderId="21" xfId="0" applyNumberFormat="1" applyFont="1" applyBorder="1" applyAlignment="1">
      <alignment horizontal="center"/>
    </xf>
    <xf numFmtId="42" fontId="0" fillId="0" borderId="22" xfId="0" applyNumberFormat="1" applyBorder="1" applyAlignment="1">
      <alignment horizontal="center"/>
    </xf>
    <xf numFmtId="42" fontId="0" fillId="0" borderId="13" xfId="0" applyNumberForma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42" fontId="0" fillId="0" borderId="21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tabSelected="1" zoomScale="75" zoomScaleNormal="75" zoomScalePageLayoutView="0" workbookViewId="0" topLeftCell="A1">
      <selection activeCell="B1" sqref="B1:L1"/>
    </sheetView>
  </sheetViews>
  <sheetFormatPr defaultColWidth="9.140625" defaultRowHeight="12.75"/>
  <cols>
    <col min="5" max="5" width="13.140625" style="0" customWidth="1"/>
    <col min="7" max="7" width="11.140625" style="0" customWidth="1"/>
    <col min="8" max="8" width="12.57421875" style="0" customWidth="1"/>
    <col min="10" max="10" width="11.8515625" style="0" customWidth="1"/>
    <col min="11" max="11" width="8.57421875" style="0" customWidth="1"/>
    <col min="12" max="12" width="11.421875" style="0" customWidth="1"/>
  </cols>
  <sheetData>
    <row r="1" spans="2:13" ht="18">
      <c r="B1" s="190" t="s">
        <v>277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26"/>
    </row>
    <row r="2" spans="2:13" ht="15.75">
      <c r="B2" s="4" t="s">
        <v>275</v>
      </c>
      <c r="I2" s="29"/>
      <c r="J2" s="26"/>
      <c r="L2" s="48" t="s">
        <v>261</v>
      </c>
      <c r="M2" s="26"/>
    </row>
    <row r="3" spans="2:13" ht="13.5" thickBot="1">
      <c r="B3" s="7"/>
      <c r="K3" s="26"/>
      <c r="L3" s="9"/>
      <c r="M3" s="26"/>
    </row>
    <row r="4" spans="2:13" ht="13.5" thickBot="1">
      <c r="B4" s="7"/>
      <c r="D4" s="40"/>
      <c r="E4" s="41" t="s">
        <v>70</v>
      </c>
      <c r="F4" s="28"/>
      <c r="H4" s="39" t="s">
        <v>0</v>
      </c>
      <c r="J4" s="28"/>
      <c r="L4" s="9"/>
      <c r="M4" s="26"/>
    </row>
    <row r="5" spans="2:13" ht="13.5" thickBot="1">
      <c r="B5" s="7"/>
      <c r="F5" s="26"/>
      <c r="J5" s="26"/>
      <c r="L5" s="9"/>
      <c r="M5" s="26"/>
    </row>
    <row r="6" spans="2:13" ht="13.5" thickBot="1">
      <c r="B6" s="6"/>
      <c r="C6" s="42" t="s">
        <v>55</v>
      </c>
      <c r="D6" s="28"/>
      <c r="E6" s="1"/>
      <c r="F6" s="1"/>
      <c r="G6" s="31" t="s">
        <v>56</v>
      </c>
      <c r="H6" s="28"/>
      <c r="I6" s="1"/>
      <c r="J6" s="31" t="s">
        <v>57</v>
      </c>
      <c r="K6" s="28"/>
      <c r="L6" s="178"/>
      <c r="M6" s="26"/>
    </row>
    <row r="7" spans="12:13" ht="12.75">
      <c r="L7" s="26"/>
      <c r="M7" s="26"/>
    </row>
    <row r="8" spans="2:13" ht="12.75">
      <c r="B8" s="11" t="s">
        <v>5</v>
      </c>
      <c r="L8" s="1"/>
      <c r="M8" s="26"/>
    </row>
    <row r="9" spans="2:13" ht="12.75">
      <c r="B9" s="171" t="s">
        <v>238</v>
      </c>
      <c r="C9" s="15"/>
      <c r="D9" s="15"/>
      <c r="E9" s="15"/>
      <c r="F9" s="15"/>
      <c r="G9" s="15"/>
      <c r="H9" s="15"/>
      <c r="I9" s="15"/>
      <c r="J9" s="15"/>
      <c r="K9" s="15"/>
      <c r="L9" s="9"/>
      <c r="M9" s="26"/>
    </row>
    <row r="10" spans="2:13" ht="12.75">
      <c r="B10" s="7" t="s">
        <v>11</v>
      </c>
      <c r="G10" s="1"/>
      <c r="H10" s="26"/>
      <c r="I10" s="26"/>
      <c r="J10" s="26"/>
      <c r="L10" s="9"/>
      <c r="M10" s="26"/>
    </row>
    <row r="11" spans="2:13" ht="12.75">
      <c r="B11" s="7" t="s">
        <v>71</v>
      </c>
      <c r="G11" s="1"/>
      <c r="H11" s="26"/>
      <c r="I11" s="26"/>
      <c r="J11" s="26"/>
      <c r="L11" s="9"/>
      <c r="M11" s="26"/>
    </row>
    <row r="12" spans="2:13" ht="12.75">
      <c r="B12" s="7" t="s">
        <v>19</v>
      </c>
      <c r="G12" s="1"/>
      <c r="H12" s="26"/>
      <c r="I12" s="26"/>
      <c r="J12" s="26"/>
      <c r="L12" s="9"/>
      <c r="M12" s="26"/>
    </row>
    <row r="13" spans="2:13" ht="12.75">
      <c r="B13" s="7" t="s">
        <v>236</v>
      </c>
      <c r="G13" s="1" t="s">
        <v>237</v>
      </c>
      <c r="H13" s="26"/>
      <c r="I13" s="26"/>
      <c r="J13" s="26"/>
      <c r="L13" s="9"/>
      <c r="M13" s="26"/>
    </row>
    <row r="14" spans="2:13" ht="12.75">
      <c r="B14" s="7" t="s">
        <v>239</v>
      </c>
      <c r="G14" s="174"/>
      <c r="H14" s="26"/>
      <c r="I14" s="26"/>
      <c r="J14" s="26"/>
      <c r="L14" s="9"/>
      <c r="M14" s="26"/>
    </row>
    <row r="15" spans="2:13" ht="12.75">
      <c r="B15" s="7" t="s">
        <v>240</v>
      </c>
      <c r="G15" s="174"/>
      <c r="H15" s="26"/>
      <c r="I15" s="26"/>
      <c r="J15" s="26"/>
      <c r="L15" s="9"/>
      <c r="M15" s="26"/>
    </row>
    <row r="16" spans="2:13" ht="12.75">
      <c r="B16" s="7" t="s">
        <v>233</v>
      </c>
      <c r="G16" s="174"/>
      <c r="H16" s="26"/>
      <c r="I16" s="26"/>
      <c r="J16" s="26"/>
      <c r="L16" s="9"/>
      <c r="M16" s="26"/>
    </row>
    <row r="17" spans="2:13" ht="12.75">
      <c r="B17" s="7" t="s">
        <v>234</v>
      </c>
      <c r="G17" s="174"/>
      <c r="H17" s="26"/>
      <c r="I17" s="26"/>
      <c r="J17" s="26"/>
      <c r="L17" s="9"/>
      <c r="M17" s="26"/>
    </row>
    <row r="18" spans="2:13" ht="12.75">
      <c r="B18" s="7" t="s">
        <v>235</v>
      </c>
      <c r="G18" s="174"/>
      <c r="H18" s="26"/>
      <c r="I18" s="26"/>
      <c r="J18" s="26"/>
      <c r="L18" s="9"/>
      <c r="M18" s="26"/>
    </row>
    <row r="19" spans="2:13" ht="12.75">
      <c r="B19" s="7" t="s">
        <v>24</v>
      </c>
      <c r="G19" s="1"/>
      <c r="H19" s="26"/>
      <c r="I19" s="26"/>
      <c r="J19" s="26"/>
      <c r="L19" s="9"/>
      <c r="M19" s="26"/>
    </row>
    <row r="20" spans="2:13" ht="12.75">
      <c r="B20" s="7" t="s">
        <v>25</v>
      </c>
      <c r="G20" s="1"/>
      <c r="H20" s="26"/>
      <c r="I20" s="26"/>
      <c r="J20" s="26"/>
      <c r="L20" s="9"/>
      <c r="M20" s="26"/>
    </row>
    <row r="21" spans="2:13" ht="12.75">
      <c r="B21" s="7" t="s">
        <v>27</v>
      </c>
      <c r="G21" s="1"/>
      <c r="H21" s="26"/>
      <c r="I21" s="26"/>
      <c r="J21" s="26"/>
      <c r="L21" s="9"/>
      <c r="M21" s="26"/>
    </row>
    <row r="22" spans="2:13" ht="12.75">
      <c r="B22" s="7" t="s">
        <v>29</v>
      </c>
      <c r="G22" s="1"/>
      <c r="H22" s="26"/>
      <c r="I22" s="26"/>
      <c r="J22" s="26"/>
      <c r="L22" s="9"/>
      <c r="M22" s="26"/>
    </row>
    <row r="23" spans="2:13" ht="12.75">
      <c r="B23" s="7" t="s">
        <v>31</v>
      </c>
      <c r="G23" s="1"/>
      <c r="H23" s="26"/>
      <c r="I23" s="26"/>
      <c r="J23" s="26"/>
      <c r="L23" s="9"/>
      <c r="M23" s="26"/>
    </row>
    <row r="24" spans="2:13" ht="12.75">
      <c r="B24" s="7" t="s">
        <v>72</v>
      </c>
      <c r="G24" s="1"/>
      <c r="H24" s="26"/>
      <c r="I24" s="26"/>
      <c r="J24" s="26"/>
      <c r="L24" s="9"/>
      <c r="M24" s="26"/>
    </row>
    <row r="25" spans="2:13" ht="12.75">
      <c r="B25" s="7" t="s">
        <v>34</v>
      </c>
      <c r="G25" s="30"/>
      <c r="H25" s="26"/>
      <c r="I25" s="26"/>
      <c r="J25" s="26"/>
      <c r="L25" s="9"/>
      <c r="M25" s="26"/>
    </row>
    <row r="26" spans="2:13" ht="12.75">
      <c r="B26" s="7"/>
      <c r="G26" s="26"/>
      <c r="H26" s="26"/>
      <c r="I26" s="26"/>
      <c r="J26" s="26"/>
      <c r="L26" s="9"/>
      <c r="M26" s="26"/>
    </row>
    <row r="27" spans="2:13" ht="12.75">
      <c r="B27" s="7"/>
      <c r="L27" s="9"/>
      <c r="M27" s="26"/>
    </row>
    <row r="28" spans="2:13" ht="12.75">
      <c r="B28" s="125"/>
      <c r="C28" s="1"/>
      <c r="D28" s="1"/>
      <c r="E28" s="1"/>
      <c r="F28" s="1"/>
      <c r="G28" s="1"/>
      <c r="H28" s="1"/>
      <c r="I28" s="1"/>
      <c r="J28" s="1"/>
      <c r="K28" s="1"/>
      <c r="L28" s="8"/>
      <c r="M28" s="26"/>
    </row>
    <row r="29" spans="12:13" ht="12.75">
      <c r="L29" s="26"/>
      <c r="M29" s="26"/>
    </row>
    <row r="30" spans="2:13" ht="12.75">
      <c r="B30" s="11" t="s">
        <v>40</v>
      </c>
      <c r="L30" s="1"/>
      <c r="M30" s="26"/>
    </row>
    <row r="31" spans="2:13" ht="12.75">
      <c r="B31" s="171" t="s">
        <v>238</v>
      </c>
      <c r="C31" s="15"/>
      <c r="D31" s="15"/>
      <c r="E31" s="15"/>
      <c r="F31" s="15"/>
      <c r="G31" s="15"/>
      <c r="H31" s="15"/>
      <c r="I31" s="15"/>
      <c r="J31" s="15"/>
      <c r="K31" s="15"/>
      <c r="L31" s="9"/>
      <c r="M31" s="26"/>
    </row>
    <row r="32" spans="2:13" ht="15.75">
      <c r="B32" s="186" t="s">
        <v>274</v>
      </c>
      <c r="C32" s="187"/>
      <c r="D32" s="187"/>
      <c r="E32" s="187"/>
      <c r="F32" s="185"/>
      <c r="G32" s="133"/>
      <c r="H32" s="127"/>
      <c r="I32" s="26"/>
      <c r="J32" s="26"/>
      <c r="L32" s="9"/>
      <c r="M32" s="26"/>
    </row>
    <row r="33" spans="2:13" ht="12.75">
      <c r="B33" s="7" t="s">
        <v>182</v>
      </c>
      <c r="F33" s="105"/>
      <c r="G33" s="106">
        <f>'FRM C'!J48</f>
        <v>0</v>
      </c>
      <c r="H33" s="26"/>
      <c r="I33" s="26"/>
      <c r="J33" s="26"/>
      <c r="L33" s="9"/>
      <c r="M33" s="26"/>
    </row>
    <row r="34" spans="2:13" ht="12.75">
      <c r="B34" s="7" t="s">
        <v>191</v>
      </c>
      <c r="F34" s="26"/>
      <c r="G34" s="154"/>
      <c r="H34" s="26"/>
      <c r="I34" s="26"/>
      <c r="J34" s="26"/>
      <c r="L34" s="9"/>
      <c r="M34" s="26"/>
    </row>
    <row r="35" spans="2:13" ht="13.5" thickBot="1">
      <c r="B35" s="7" t="s">
        <v>192</v>
      </c>
      <c r="F35" s="26"/>
      <c r="G35" s="148"/>
      <c r="H35" s="26"/>
      <c r="I35" s="26"/>
      <c r="J35" s="26"/>
      <c r="L35" s="9"/>
      <c r="M35" s="26"/>
    </row>
    <row r="36" spans="2:13" ht="13.5" thickBot="1">
      <c r="B36" s="7" t="s">
        <v>183</v>
      </c>
      <c r="F36" s="26"/>
      <c r="G36" s="106">
        <f>'FRM C'!J24</f>
        <v>0</v>
      </c>
      <c r="H36" s="26"/>
      <c r="I36" s="107">
        <f>IF(G32=0,"",G36/G32)</f>
      </c>
      <c r="J36" s="26" t="s">
        <v>125</v>
      </c>
      <c r="L36" s="9"/>
      <c r="M36" s="26"/>
    </row>
    <row r="37" spans="2:13" ht="12.75">
      <c r="B37" s="7" t="s">
        <v>58</v>
      </c>
      <c r="F37" s="26"/>
      <c r="G37" s="149"/>
      <c r="H37" s="26"/>
      <c r="I37" s="26"/>
      <c r="J37" s="26"/>
      <c r="L37" s="9"/>
      <c r="M37" s="26"/>
    </row>
    <row r="38" spans="2:13" ht="12.75">
      <c r="B38" s="32" t="s">
        <v>45</v>
      </c>
      <c r="L38" s="9"/>
      <c r="M38" s="26"/>
    </row>
    <row r="39" spans="2:13" ht="12.75">
      <c r="B39" s="7"/>
      <c r="L39" s="9"/>
      <c r="M39" s="26"/>
    </row>
    <row r="40" spans="2:13" ht="12.75">
      <c r="B40" s="7"/>
      <c r="L40" s="9"/>
      <c r="M40" s="26"/>
    </row>
    <row r="41" spans="2:13" ht="12.75">
      <c r="B41" s="125"/>
      <c r="C41" s="1"/>
      <c r="D41" s="1"/>
      <c r="E41" s="1"/>
      <c r="F41" s="1"/>
      <c r="G41" s="1"/>
      <c r="H41" s="1"/>
      <c r="I41" s="1"/>
      <c r="J41" s="1"/>
      <c r="K41" s="1"/>
      <c r="L41" s="8"/>
      <c r="M41" s="26"/>
    </row>
    <row r="42" spans="12:13" ht="12.75">
      <c r="L42" s="26"/>
      <c r="M42" s="26"/>
    </row>
    <row r="43" spans="2:13" ht="12.75">
      <c r="B43" s="11" t="s">
        <v>49</v>
      </c>
      <c r="L43" s="1"/>
      <c r="M43" s="26"/>
    </row>
    <row r="44" spans="2:13" ht="12.75"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9"/>
      <c r="M44" s="26"/>
    </row>
    <row r="45" spans="2:13" ht="12.75">
      <c r="B45" s="7"/>
      <c r="L45" s="9"/>
      <c r="M45" s="26"/>
    </row>
    <row r="46" spans="2:13" ht="12.75">
      <c r="B46" s="7"/>
      <c r="L46" s="9"/>
      <c r="M46" s="26"/>
    </row>
    <row r="47" spans="2:13" ht="12.75">
      <c r="B47" s="7" t="s">
        <v>61</v>
      </c>
      <c r="H47" s="39" t="s">
        <v>59</v>
      </c>
      <c r="J47" s="39" t="s">
        <v>60</v>
      </c>
      <c r="L47" s="176" t="s">
        <v>51</v>
      </c>
      <c r="M47" s="26"/>
    </row>
    <row r="48" spans="2:13" ht="12.75">
      <c r="B48" s="7"/>
      <c r="C48" s="26" t="s">
        <v>184</v>
      </c>
      <c r="D48" s="26"/>
      <c r="E48" s="26"/>
      <c r="F48" s="26"/>
      <c r="G48" s="26"/>
      <c r="H48" s="61">
        <f>'FRM C'!J35</f>
        <v>0</v>
      </c>
      <c r="I48" s="26"/>
      <c r="J48" s="57">
        <f>'FRM C'!J36</f>
        <v>0</v>
      </c>
      <c r="K48" s="26"/>
      <c r="L48" s="109">
        <f>'FRM C'!J37</f>
        <v>0</v>
      </c>
      <c r="M48" s="26"/>
    </row>
    <row r="49" spans="2:13" ht="12.75">
      <c r="B49" s="7"/>
      <c r="C49" s="26" t="s">
        <v>195</v>
      </c>
      <c r="D49" s="26"/>
      <c r="E49" s="26"/>
      <c r="F49" s="26"/>
      <c r="G49" s="26"/>
      <c r="H49" s="57">
        <f>'FRM C'!J29</f>
      </c>
      <c r="I49" s="26"/>
      <c r="J49" s="141" t="e">
        <f>'FRM C'!J30</f>
        <v>#VALUE!</v>
      </c>
      <c r="K49" s="26"/>
      <c r="L49" s="177">
        <f>'FRM C'!J31</f>
      </c>
      <c r="M49" s="26"/>
    </row>
    <row r="50" spans="2:13" ht="12.75">
      <c r="B50" s="7"/>
      <c r="C50" s="26"/>
      <c r="D50" s="26"/>
      <c r="E50" s="26"/>
      <c r="F50" s="26" t="s">
        <v>180</v>
      </c>
      <c r="G50" s="26"/>
      <c r="H50" s="146">
        <f>IF(H48=0,"",(H49-H48)/H48)</f>
      </c>
      <c r="I50" s="26"/>
      <c r="J50" s="145"/>
      <c r="K50" s="26"/>
      <c r="L50" s="108"/>
      <c r="M50" s="26"/>
    </row>
    <row r="51" spans="2:13" ht="12.75">
      <c r="B51" s="7"/>
      <c r="K51" s="26"/>
      <c r="L51" s="9"/>
      <c r="M51" s="26"/>
    </row>
    <row r="52" spans="2:13" ht="12.75">
      <c r="B52" s="7"/>
      <c r="L52" s="9"/>
      <c r="M52" s="26"/>
    </row>
    <row r="53" spans="2:13" ht="12.75">
      <c r="B53" s="7" t="s">
        <v>52</v>
      </c>
      <c r="L53" s="9"/>
      <c r="M53" s="26"/>
    </row>
    <row r="54" spans="2:13" ht="12.75">
      <c r="B54" s="7" t="s">
        <v>53</v>
      </c>
      <c r="L54" s="9"/>
      <c r="M54" s="26"/>
    </row>
    <row r="55" spans="2:13" ht="12.75">
      <c r="B55" s="7"/>
      <c r="L55" s="9"/>
      <c r="M55" s="26"/>
    </row>
    <row r="56" spans="2:13" ht="12.75">
      <c r="B56" s="7"/>
      <c r="C56" s="1"/>
      <c r="D56" s="1"/>
      <c r="E56" s="1"/>
      <c r="F56" s="1"/>
      <c r="G56" s="1"/>
      <c r="H56" s="1"/>
      <c r="I56" s="1"/>
      <c r="J56" s="1"/>
      <c r="L56" s="9"/>
      <c r="M56" s="26"/>
    </row>
    <row r="57" spans="2:13" ht="12.75">
      <c r="B57" s="7"/>
      <c r="C57" t="s">
        <v>254</v>
      </c>
      <c r="H57" t="s">
        <v>255</v>
      </c>
      <c r="L57" s="9"/>
      <c r="M57" s="26"/>
    </row>
    <row r="58" spans="2:13" ht="12.75">
      <c r="B58" s="7"/>
      <c r="L58" s="9"/>
      <c r="M58" s="26"/>
    </row>
    <row r="59" spans="2:13" ht="12.75">
      <c r="B59" s="7"/>
      <c r="L59" s="9"/>
      <c r="M59" s="26"/>
    </row>
    <row r="60" spans="2:13" ht="12.75">
      <c r="B60" s="7"/>
      <c r="L60" s="9"/>
      <c r="M60" s="26"/>
    </row>
    <row r="61" spans="2:13" ht="12.75">
      <c r="B61" s="7"/>
      <c r="L61" s="9"/>
      <c r="M61" s="26"/>
    </row>
    <row r="62" spans="2:13" ht="15.75">
      <c r="B62" s="188" t="s">
        <v>272</v>
      </c>
      <c r="C62" s="189" t="s">
        <v>273</v>
      </c>
      <c r="D62" s="189"/>
      <c r="E62" s="189"/>
      <c r="F62" s="187"/>
      <c r="G62" s="187"/>
      <c r="L62" s="9"/>
      <c r="M62" s="26"/>
    </row>
    <row r="63" spans="2:13" ht="12.75">
      <c r="B63" s="7"/>
      <c r="L63" s="9"/>
      <c r="M63" s="26"/>
    </row>
    <row r="64" spans="2:13" ht="12.75">
      <c r="B64" s="7"/>
      <c r="L64" s="9"/>
      <c r="M64" s="26"/>
    </row>
    <row r="65" spans="2:13" ht="12.75">
      <c r="B65" s="7"/>
      <c r="L65" s="9"/>
      <c r="M65" s="26"/>
    </row>
    <row r="66" spans="2:13" ht="12.75">
      <c r="B66" s="7"/>
      <c r="L66" s="9"/>
      <c r="M66" s="26"/>
    </row>
    <row r="67" spans="2:13" ht="12.75">
      <c r="B67" s="6"/>
      <c r="C67" s="1"/>
      <c r="D67" s="1"/>
      <c r="E67" s="1"/>
      <c r="F67" s="1"/>
      <c r="G67" s="1"/>
      <c r="H67" s="1"/>
      <c r="I67" s="1"/>
      <c r="J67" s="1"/>
      <c r="K67" s="1"/>
      <c r="L67" s="8"/>
      <c r="M67" s="26"/>
    </row>
    <row r="68" spans="12:13" ht="12.75">
      <c r="L68" s="26"/>
      <c r="M68" s="26"/>
    </row>
    <row r="69" spans="2:13" ht="18">
      <c r="B69" s="180"/>
      <c r="L69" s="26"/>
      <c r="M69" s="26"/>
    </row>
    <row r="70" spans="12:13" ht="12.75">
      <c r="L70" s="26"/>
      <c r="M70" s="26"/>
    </row>
    <row r="71" spans="12:13" ht="12.75">
      <c r="L71" s="26"/>
      <c r="M71" s="26"/>
    </row>
    <row r="72" spans="12:13" ht="12.75">
      <c r="L72" s="26"/>
      <c r="M72" s="26"/>
    </row>
    <row r="73" spans="12:13" ht="12.75">
      <c r="L73" s="26"/>
      <c r="M73" s="26"/>
    </row>
    <row r="74" spans="12:13" ht="12.75">
      <c r="L74" s="26"/>
      <c r="M74" s="26"/>
    </row>
    <row r="75" spans="12:13" ht="12.75">
      <c r="L75" s="26"/>
      <c r="M75" s="26"/>
    </row>
    <row r="76" ht="12.75">
      <c r="M76" s="26"/>
    </row>
    <row r="77" ht="12.75">
      <c r="M77" s="26"/>
    </row>
    <row r="78" ht="12.75">
      <c r="M78" s="26"/>
    </row>
    <row r="79" ht="12.75">
      <c r="M79" s="26"/>
    </row>
    <row r="80" ht="12.75">
      <c r="M80" s="26"/>
    </row>
    <row r="81" ht="12.75">
      <c r="M81" s="26"/>
    </row>
    <row r="82" ht="12.75">
      <c r="M82" s="26"/>
    </row>
    <row r="83" ht="12.75">
      <c r="M83" s="26"/>
    </row>
    <row r="84" ht="12.75">
      <c r="M84" s="26"/>
    </row>
    <row r="85" ht="12.75">
      <c r="M85" s="26"/>
    </row>
    <row r="86" ht="12.75">
      <c r="M86" s="26"/>
    </row>
    <row r="87" ht="12.75">
      <c r="M87" s="26"/>
    </row>
    <row r="88" ht="12.75">
      <c r="M88" s="26"/>
    </row>
    <row r="89" ht="12.75">
      <c r="M89" s="26"/>
    </row>
    <row r="90" ht="12.75">
      <c r="M90" s="26"/>
    </row>
    <row r="91" ht="12.75">
      <c r="M91" s="26"/>
    </row>
    <row r="92" ht="12.75">
      <c r="M92" s="26"/>
    </row>
  </sheetData>
  <sheetProtection/>
  <mergeCells count="1">
    <mergeCell ref="B1:L1"/>
  </mergeCells>
  <printOptions/>
  <pageMargins left="0" right="0" top="0.28" bottom="0.27" header="0.28" footer="0.22"/>
  <pageSetup horizontalDpi="600" verticalDpi="600" orientation="portrait" scale="80" r:id="rId1"/>
  <headerFooter alignWithMargins="0">
    <oddFooter>&amp;LRev 08/11
IRCFORM#1&amp;RPage 1 of 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2.75"/>
  <cols>
    <col min="5" max="5" width="11.8515625" style="49" customWidth="1"/>
    <col min="6" max="6" width="11.57421875" style="55" customWidth="1"/>
    <col min="7" max="7" width="17.421875" style="49" customWidth="1"/>
    <col min="8" max="8" width="11.28125" style="62" customWidth="1"/>
    <col min="9" max="9" width="12.00390625" style="49" customWidth="1"/>
    <col min="10" max="10" width="11.57421875" style="62" customWidth="1"/>
    <col min="11" max="12" width="11.57421875" style="71" customWidth="1"/>
    <col min="13" max="13" width="13.00390625" style="0" customWidth="1"/>
    <col min="14" max="14" width="12.7109375" style="0" customWidth="1"/>
    <col min="15" max="15" width="7.7109375" style="0" hidden="1" customWidth="1"/>
    <col min="16" max="16" width="9.8515625" style="0" hidden="1" customWidth="1"/>
  </cols>
  <sheetData>
    <row r="1" spans="1:8" ht="12.75">
      <c r="A1" s="39" t="s">
        <v>276</v>
      </c>
      <c r="B1" s="39"/>
      <c r="C1" s="39"/>
      <c r="H1" s="61"/>
    </row>
    <row r="2" spans="1:15" ht="15.75">
      <c r="A2" s="25" t="s">
        <v>111</v>
      </c>
      <c r="B2" s="15"/>
      <c r="C2" s="15"/>
      <c r="D2" s="15"/>
      <c r="E2" s="50"/>
      <c r="F2" s="56"/>
      <c r="G2" s="50"/>
      <c r="I2" s="54"/>
      <c r="J2" s="65"/>
      <c r="K2" s="72"/>
      <c r="L2" s="72"/>
      <c r="M2" s="48" t="str">
        <f>'FRM E-1'!O3</f>
        <v>FY2013</v>
      </c>
      <c r="N2" s="26"/>
      <c r="O2" s="26"/>
    </row>
    <row r="3" spans="1:13" ht="12.75">
      <c r="A3" s="7"/>
      <c r="B3" s="11"/>
      <c r="E3" s="51"/>
      <c r="J3" s="66"/>
      <c r="K3" s="73"/>
      <c r="L3" s="73"/>
      <c r="M3" s="36"/>
    </row>
    <row r="4" spans="1:13" ht="12.75">
      <c r="A4" s="22" t="s">
        <v>1</v>
      </c>
      <c r="J4" s="66"/>
      <c r="K4" s="73"/>
      <c r="L4" s="73"/>
      <c r="M4" s="36"/>
    </row>
    <row r="5" spans="1:13" ht="12.75">
      <c r="A5" s="7"/>
      <c r="D5" s="26"/>
      <c r="J5" s="66"/>
      <c r="K5" s="73"/>
      <c r="L5" s="73"/>
      <c r="M5" s="36"/>
    </row>
    <row r="6" spans="1:13" ht="12.75">
      <c r="A6" s="6"/>
      <c r="B6" s="1"/>
      <c r="C6" s="1"/>
      <c r="D6" s="1"/>
      <c r="E6" s="52"/>
      <c r="F6" s="57"/>
      <c r="G6" s="52"/>
      <c r="H6" s="61"/>
      <c r="I6" s="52"/>
      <c r="J6" s="67"/>
      <c r="K6" s="74"/>
      <c r="L6" s="74"/>
      <c r="M6" s="37"/>
    </row>
    <row r="7" spans="1:13" ht="12.75">
      <c r="A7" s="33" t="s">
        <v>10</v>
      </c>
      <c r="B7" s="206" t="s">
        <v>213</v>
      </c>
      <c r="C7" s="210"/>
      <c r="D7" s="199"/>
      <c r="E7" s="211" t="s">
        <v>260</v>
      </c>
      <c r="F7" s="212"/>
      <c r="G7" s="217" t="s">
        <v>262</v>
      </c>
      <c r="H7" s="218"/>
      <c r="I7" s="221" t="s">
        <v>216</v>
      </c>
      <c r="J7" s="222"/>
      <c r="K7" s="215" t="s">
        <v>106</v>
      </c>
      <c r="L7" s="216"/>
      <c r="M7" s="47" t="s">
        <v>241</v>
      </c>
    </row>
    <row r="8" spans="1:13" ht="12.75">
      <c r="A8" s="33" t="s">
        <v>16</v>
      </c>
      <c r="B8" s="205" t="s">
        <v>201</v>
      </c>
      <c r="C8" s="204"/>
      <c r="D8" s="209"/>
      <c r="E8" s="213" t="s">
        <v>214</v>
      </c>
      <c r="F8" s="214"/>
      <c r="G8" s="219" t="s">
        <v>215</v>
      </c>
      <c r="H8" s="220"/>
      <c r="I8" s="213" t="s">
        <v>204</v>
      </c>
      <c r="J8" s="214"/>
      <c r="K8" s="207" t="s">
        <v>205</v>
      </c>
      <c r="L8" s="208"/>
      <c r="M8" s="34" t="s">
        <v>242</v>
      </c>
    </row>
    <row r="9" spans="1:13" ht="12.75">
      <c r="A9" s="33" t="s">
        <v>200</v>
      </c>
      <c r="B9" s="205"/>
      <c r="C9" s="204"/>
      <c r="D9" s="209"/>
      <c r="E9" s="160" t="s">
        <v>103</v>
      </c>
      <c r="F9" s="58" t="s">
        <v>15</v>
      </c>
      <c r="G9" s="160" t="s">
        <v>103</v>
      </c>
      <c r="H9" s="64" t="s">
        <v>15</v>
      </c>
      <c r="I9" s="160" t="s">
        <v>103</v>
      </c>
      <c r="J9" s="69" t="s">
        <v>15</v>
      </c>
      <c r="K9" s="163" t="s">
        <v>103</v>
      </c>
      <c r="L9" s="78" t="s">
        <v>15</v>
      </c>
      <c r="M9" s="38" t="s">
        <v>206</v>
      </c>
    </row>
    <row r="10" spans="1:16" ht="12.75">
      <c r="A10" s="45"/>
      <c r="B10" s="6"/>
      <c r="C10" s="1"/>
      <c r="D10" s="1"/>
      <c r="E10" s="161" t="s">
        <v>17</v>
      </c>
      <c r="F10" s="59" t="s">
        <v>18</v>
      </c>
      <c r="G10" s="161" t="s">
        <v>17</v>
      </c>
      <c r="H10" s="60" t="s">
        <v>18</v>
      </c>
      <c r="I10" s="161" t="s">
        <v>17</v>
      </c>
      <c r="J10" s="70" t="s">
        <v>18</v>
      </c>
      <c r="K10" s="162" t="s">
        <v>17</v>
      </c>
      <c r="L10" s="79" t="s">
        <v>18</v>
      </c>
      <c r="M10" s="34"/>
      <c r="O10" t="s">
        <v>135</v>
      </c>
      <c r="P10" t="s">
        <v>136</v>
      </c>
    </row>
    <row r="11" spans="1:16" ht="12.75">
      <c r="A11" s="134"/>
      <c r="B11" s="6"/>
      <c r="C11" s="1"/>
      <c r="D11" s="1"/>
      <c r="E11" s="53"/>
      <c r="F11" s="117"/>
      <c r="G11" s="53"/>
      <c r="H11" s="117"/>
      <c r="I11" s="53">
        <f aca="true" t="shared" si="0" ref="I11:I51">G11-E11</f>
        <v>0</v>
      </c>
      <c r="J11" s="117">
        <f aca="true" t="shared" si="1" ref="J11:J51">(H11-F11)</f>
        <v>0</v>
      </c>
      <c r="K11" s="84">
        <f>IF(E11=0,"",(I11/E11))</f>
      </c>
      <c r="L11" s="75">
        <f>IF(F11=0,"",J11/F11)</f>
      </c>
      <c r="M11" s="122"/>
      <c r="O11">
        <f aca="true" t="shared" si="2" ref="O11:O51">IF(H11=0,"",IF(M11="s",H11,""))</f>
      </c>
      <c r="P11">
        <f aca="true" t="shared" si="3" ref="P11:P51">IF(H11=0,"",IF(M11="c",H11,""))</f>
      </c>
    </row>
    <row r="12" spans="1:16" ht="12.75">
      <c r="A12" s="134"/>
      <c r="B12" s="6"/>
      <c r="C12" s="1"/>
      <c r="D12" s="1"/>
      <c r="E12" s="53"/>
      <c r="F12" s="117"/>
      <c r="G12" s="53"/>
      <c r="H12" s="117"/>
      <c r="I12" s="53">
        <f t="shared" si="0"/>
        <v>0</v>
      </c>
      <c r="J12" s="117">
        <f t="shared" si="1"/>
        <v>0</v>
      </c>
      <c r="K12" s="84">
        <f aca="true" t="shared" si="4" ref="K12:K52">IF(E12=0,"",(I12/E12))</f>
      </c>
      <c r="L12" s="75">
        <f aca="true" t="shared" si="5" ref="L12:L52">IF(F12=0,"",J12/F12)</f>
      </c>
      <c r="M12" s="122"/>
      <c r="O12">
        <f t="shared" si="2"/>
      </c>
      <c r="P12">
        <f t="shared" si="3"/>
      </c>
    </row>
    <row r="13" spans="1:16" ht="12.75">
      <c r="A13" s="134"/>
      <c r="B13" s="6"/>
      <c r="C13" s="1"/>
      <c r="D13" s="1"/>
      <c r="E13" s="53"/>
      <c r="F13" s="117"/>
      <c r="G13" s="53"/>
      <c r="H13" s="117"/>
      <c r="I13" s="53">
        <f t="shared" si="0"/>
        <v>0</v>
      </c>
      <c r="J13" s="117">
        <f t="shared" si="1"/>
        <v>0</v>
      </c>
      <c r="K13" s="84">
        <f t="shared" si="4"/>
      </c>
      <c r="L13" s="75">
        <f t="shared" si="5"/>
      </c>
      <c r="M13" s="122"/>
      <c r="O13">
        <f t="shared" si="2"/>
      </c>
      <c r="P13">
        <f t="shared" si="3"/>
      </c>
    </row>
    <row r="14" spans="1:16" ht="12.75">
      <c r="A14" s="134"/>
      <c r="B14" s="6"/>
      <c r="C14" s="1"/>
      <c r="D14" s="1"/>
      <c r="E14" s="53"/>
      <c r="F14" s="117"/>
      <c r="G14" s="53"/>
      <c r="H14" s="117"/>
      <c r="I14" s="53">
        <f t="shared" si="0"/>
        <v>0</v>
      </c>
      <c r="J14" s="117">
        <f t="shared" si="1"/>
        <v>0</v>
      </c>
      <c r="K14" s="84">
        <f t="shared" si="4"/>
      </c>
      <c r="L14" s="75">
        <f t="shared" si="5"/>
      </c>
      <c r="M14" s="122"/>
      <c r="O14">
        <f t="shared" si="2"/>
      </c>
      <c r="P14">
        <f t="shared" si="3"/>
      </c>
    </row>
    <row r="15" spans="1:16" ht="12.75">
      <c r="A15" s="134"/>
      <c r="B15" s="6"/>
      <c r="C15" s="1"/>
      <c r="D15" s="1"/>
      <c r="E15" s="53"/>
      <c r="F15" s="117"/>
      <c r="G15" s="53"/>
      <c r="H15" s="117"/>
      <c r="I15" s="53">
        <f t="shared" si="0"/>
        <v>0</v>
      </c>
      <c r="J15" s="117">
        <f t="shared" si="1"/>
        <v>0</v>
      </c>
      <c r="K15" s="84">
        <f t="shared" si="4"/>
      </c>
      <c r="L15" s="75">
        <f t="shared" si="5"/>
      </c>
      <c r="M15" s="122"/>
      <c r="O15">
        <f t="shared" si="2"/>
      </c>
      <c r="P15">
        <f t="shared" si="3"/>
      </c>
    </row>
    <row r="16" spans="1:16" ht="12.75">
      <c r="A16" s="134"/>
      <c r="B16" s="6"/>
      <c r="C16" s="1"/>
      <c r="D16" s="1"/>
      <c r="E16" s="53"/>
      <c r="F16" s="117"/>
      <c r="G16" s="53"/>
      <c r="H16" s="117"/>
      <c r="I16" s="53">
        <f t="shared" si="0"/>
        <v>0</v>
      </c>
      <c r="J16" s="117">
        <f t="shared" si="1"/>
        <v>0</v>
      </c>
      <c r="K16" s="84">
        <f t="shared" si="4"/>
      </c>
      <c r="L16" s="75">
        <f t="shared" si="5"/>
      </c>
      <c r="M16" s="122"/>
      <c r="O16">
        <f t="shared" si="2"/>
      </c>
      <c r="P16">
        <f t="shared" si="3"/>
      </c>
    </row>
    <row r="17" spans="1:16" ht="12.75">
      <c r="A17" s="134"/>
      <c r="B17" s="6"/>
      <c r="C17" s="1"/>
      <c r="D17" s="1"/>
      <c r="E17" s="53"/>
      <c r="F17" s="117"/>
      <c r="G17" s="53"/>
      <c r="H17" s="117"/>
      <c r="I17" s="53">
        <f t="shared" si="0"/>
        <v>0</v>
      </c>
      <c r="J17" s="117">
        <f t="shared" si="1"/>
        <v>0</v>
      </c>
      <c r="K17" s="84">
        <f t="shared" si="4"/>
      </c>
      <c r="L17" s="75">
        <f t="shared" si="5"/>
      </c>
      <c r="M17" s="122"/>
      <c r="O17">
        <f t="shared" si="2"/>
      </c>
      <c r="P17">
        <f t="shared" si="3"/>
      </c>
    </row>
    <row r="18" spans="1:16" ht="12.75">
      <c r="A18" s="134"/>
      <c r="B18" s="6"/>
      <c r="C18" s="1"/>
      <c r="D18" s="1"/>
      <c r="E18" s="53"/>
      <c r="F18" s="117"/>
      <c r="G18" s="53"/>
      <c r="H18" s="117"/>
      <c r="I18" s="53">
        <f t="shared" si="0"/>
        <v>0</v>
      </c>
      <c r="J18" s="117">
        <f t="shared" si="1"/>
        <v>0</v>
      </c>
      <c r="K18" s="84">
        <f t="shared" si="4"/>
      </c>
      <c r="L18" s="75">
        <f t="shared" si="5"/>
      </c>
      <c r="M18" s="122"/>
      <c r="O18">
        <f t="shared" si="2"/>
      </c>
      <c r="P18">
        <f t="shared" si="3"/>
      </c>
    </row>
    <row r="19" spans="1:16" ht="12.75">
      <c r="A19" s="134"/>
      <c r="B19" s="6"/>
      <c r="C19" s="1"/>
      <c r="D19" s="1"/>
      <c r="E19" s="53"/>
      <c r="F19" s="117"/>
      <c r="G19" s="53"/>
      <c r="H19" s="117"/>
      <c r="I19" s="53">
        <f t="shared" si="0"/>
        <v>0</v>
      </c>
      <c r="J19" s="117">
        <f t="shared" si="1"/>
        <v>0</v>
      </c>
      <c r="K19" s="84">
        <f t="shared" si="4"/>
      </c>
      <c r="L19" s="75">
        <f t="shared" si="5"/>
      </c>
      <c r="M19" s="122"/>
      <c r="O19">
        <f t="shared" si="2"/>
      </c>
      <c r="P19">
        <f t="shared" si="3"/>
      </c>
    </row>
    <row r="20" spans="1:16" ht="12.75">
      <c r="A20" s="134"/>
      <c r="B20" s="6"/>
      <c r="C20" s="1"/>
      <c r="D20" s="1"/>
      <c r="E20" s="53"/>
      <c r="F20" s="117"/>
      <c r="G20" s="53"/>
      <c r="H20" s="117"/>
      <c r="I20" s="53">
        <f t="shared" si="0"/>
        <v>0</v>
      </c>
      <c r="J20" s="117">
        <f t="shared" si="1"/>
        <v>0</v>
      </c>
      <c r="K20" s="84">
        <f t="shared" si="4"/>
      </c>
      <c r="L20" s="75">
        <f t="shared" si="5"/>
      </c>
      <c r="M20" s="122"/>
      <c r="O20">
        <f t="shared" si="2"/>
      </c>
      <c r="P20">
        <f t="shared" si="3"/>
      </c>
    </row>
    <row r="21" spans="1:16" ht="12.75">
      <c r="A21" s="134"/>
      <c r="B21" s="6"/>
      <c r="C21" s="1"/>
      <c r="D21" s="1"/>
      <c r="E21" s="53"/>
      <c r="F21" s="117"/>
      <c r="G21" s="53"/>
      <c r="H21" s="117"/>
      <c r="I21" s="53">
        <f t="shared" si="0"/>
        <v>0</v>
      </c>
      <c r="J21" s="117">
        <f t="shared" si="1"/>
        <v>0</v>
      </c>
      <c r="K21" s="84">
        <f t="shared" si="4"/>
      </c>
      <c r="L21" s="75">
        <f t="shared" si="5"/>
      </c>
      <c r="M21" s="122"/>
      <c r="O21">
        <f t="shared" si="2"/>
      </c>
      <c r="P21">
        <f t="shared" si="3"/>
      </c>
    </row>
    <row r="22" spans="1:16" ht="12.75">
      <c r="A22" s="134"/>
      <c r="B22" s="6"/>
      <c r="C22" s="1"/>
      <c r="D22" s="1"/>
      <c r="E22" s="53"/>
      <c r="F22" s="117"/>
      <c r="G22" s="53"/>
      <c r="H22" s="117"/>
      <c r="I22" s="53">
        <f t="shared" si="0"/>
        <v>0</v>
      </c>
      <c r="J22" s="117">
        <f t="shared" si="1"/>
        <v>0</v>
      </c>
      <c r="K22" s="84">
        <f t="shared" si="4"/>
      </c>
      <c r="L22" s="75">
        <f t="shared" si="5"/>
      </c>
      <c r="M22" s="122"/>
      <c r="O22">
        <f t="shared" si="2"/>
      </c>
      <c r="P22">
        <f t="shared" si="3"/>
      </c>
    </row>
    <row r="23" spans="1:16" ht="12.75">
      <c r="A23" s="134"/>
      <c r="B23" s="6"/>
      <c r="C23" s="1"/>
      <c r="D23" s="1"/>
      <c r="E23" s="53"/>
      <c r="F23" s="117"/>
      <c r="G23" s="53"/>
      <c r="H23" s="117"/>
      <c r="I23" s="53">
        <f t="shared" si="0"/>
        <v>0</v>
      </c>
      <c r="J23" s="117">
        <f t="shared" si="1"/>
        <v>0</v>
      </c>
      <c r="K23" s="84">
        <f t="shared" si="4"/>
      </c>
      <c r="L23" s="75">
        <f t="shared" si="5"/>
      </c>
      <c r="M23" s="122"/>
      <c r="O23">
        <f t="shared" si="2"/>
      </c>
      <c r="P23">
        <f t="shared" si="3"/>
      </c>
    </row>
    <row r="24" spans="1:16" ht="12.75">
      <c r="A24" s="134"/>
      <c r="B24" s="6"/>
      <c r="C24" s="1"/>
      <c r="D24" s="1"/>
      <c r="E24" s="53"/>
      <c r="F24" s="117"/>
      <c r="G24" s="53"/>
      <c r="H24" s="117"/>
      <c r="I24" s="53">
        <f t="shared" si="0"/>
        <v>0</v>
      </c>
      <c r="J24" s="117">
        <f t="shared" si="1"/>
        <v>0</v>
      </c>
      <c r="K24" s="84">
        <f t="shared" si="4"/>
      </c>
      <c r="L24" s="75">
        <f t="shared" si="5"/>
      </c>
      <c r="M24" s="122"/>
      <c r="O24">
        <f t="shared" si="2"/>
      </c>
      <c r="P24">
        <f t="shared" si="3"/>
      </c>
    </row>
    <row r="25" spans="1:16" ht="12.75">
      <c r="A25" s="134"/>
      <c r="B25" s="6"/>
      <c r="C25" s="1"/>
      <c r="D25" s="1"/>
      <c r="E25" s="53"/>
      <c r="F25" s="117"/>
      <c r="G25" s="53"/>
      <c r="H25" s="117"/>
      <c r="I25" s="53">
        <f t="shared" si="0"/>
        <v>0</v>
      </c>
      <c r="J25" s="117">
        <f t="shared" si="1"/>
        <v>0</v>
      </c>
      <c r="K25" s="84">
        <f t="shared" si="4"/>
      </c>
      <c r="L25" s="75">
        <f t="shared" si="5"/>
      </c>
      <c r="M25" s="122"/>
      <c r="O25">
        <f t="shared" si="2"/>
      </c>
      <c r="P25">
        <f t="shared" si="3"/>
      </c>
    </row>
    <row r="26" spans="1:16" ht="12.75">
      <c r="A26" s="134"/>
      <c r="B26" s="6"/>
      <c r="C26" s="1"/>
      <c r="D26" s="1"/>
      <c r="E26" s="53"/>
      <c r="F26" s="117"/>
      <c r="G26" s="53"/>
      <c r="H26" s="117"/>
      <c r="I26" s="53">
        <f t="shared" si="0"/>
        <v>0</v>
      </c>
      <c r="J26" s="117">
        <f t="shared" si="1"/>
        <v>0</v>
      </c>
      <c r="K26" s="84">
        <f t="shared" si="4"/>
      </c>
      <c r="L26" s="75">
        <f t="shared" si="5"/>
      </c>
      <c r="M26" s="122"/>
      <c r="O26">
        <f t="shared" si="2"/>
      </c>
      <c r="P26">
        <f t="shared" si="3"/>
      </c>
    </row>
    <row r="27" spans="1:16" ht="12.75">
      <c r="A27" s="134"/>
      <c r="B27" s="6"/>
      <c r="C27" s="1"/>
      <c r="D27" s="1"/>
      <c r="E27" s="53"/>
      <c r="F27" s="117"/>
      <c r="G27" s="53"/>
      <c r="H27" s="117"/>
      <c r="I27" s="53">
        <f t="shared" si="0"/>
        <v>0</v>
      </c>
      <c r="J27" s="117">
        <f t="shared" si="1"/>
        <v>0</v>
      </c>
      <c r="K27" s="84">
        <f t="shared" si="4"/>
      </c>
      <c r="L27" s="75">
        <f t="shared" si="5"/>
      </c>
      <c r="M27" s="122"/>
      <c r="O27">
        <f t="shared" si="2"/>
      </c>
      <c r="P27">
        <f t="shared" si="3"/>
      </c>
    </row>
    <row r="28" spans="1:16" ht="12.75">
      <c r="A28" s="134"/>
      <c r="B28" s="6"/>
      <c r="C28" s="1"/>
      <c r="D28" s="1"/>
      <c r="E28" s="53"/>
      <c r="F28" s="117"/>
      <c r="G28" s="53"/>
      <c r="H28" s="117"/>
      <c r="I28" s="53">
        <f t="shared" si="0"/>
        <v>0</v>
      </c>
      <c r="J28" s="117">
        <f t="shared" si="1"/>
        <v>0</v>
      </c>
      <c r="K28" s="84">
        <f t="shared" si="4"/>
      </c>
      <c r="L28" s="75">
        <f t="shared" si="5"/>
      </c>
      <c r="M28" s="122"/>
      <c r="O28">
        <f t="shared" si="2"/>
      </c>
      <c r="P28">
        <f t="shared" si="3"/>
      </c>
    </row>
    <row r="29" spans="1:16" ht="12.75">
      <c r="A29" s="134"/>
      <c r="B29" s="6"/>
      <c r="C29" s="1"/>
      <c r="D29" s="1"/>
      <c r="E29" s="53"/>
      <c r="F29" s="117"/>
      <c r="G29" s="53"/>
      <c r="H29" s="117"/>
      <c r="I29" s="53">
        <f t="shared" si="0"/>
        <v>0</v>
      </c>
      <c r="J29" s="117">
        <f t="shared" si="1"/>
        <v>0</v>
      </c>
      <c r="K29" s="84">
        <f t="shared" si="4"/>
      </c>
      <c r="L29" s="75">
        <f t="shared" si="5"/>
      </c>
      <c r="M29" s="122"/>
      <c r="O29">
        <f t="shared" si="2"/>
      </c>
      <c r="P29">
        <f t="shared" si="3"/>
      </c>
    </row>
    <row r="30" spans="1:16" ht="12.75">
      <c r="A30" s="134"/>
      <c r="B30" s="6"/>
      <c r="C30" s="1"/>
      <c r="D30" s="1"/>
      <c r="E30" s="53"/>
      <c r="F30" s="117"/>
      <c r="G30" s="53"/>
      <c r="H30" s="117"/>
      <c r="I30" s="53">
        <f t="shared" si="0"/>
        <v>0</v>
      </c>
      <c r="J30" s="117">
        <f t="shared" si="1"/>
        <v>0</v>
      </c>
      <c r="K30" s="84">
        <f t="shared" si="4"/>
      </c>
      <c r="L30" s="75">
        <f t="shared" si="5"/>
      </c>
      <c r="M30" s="122"/>
      <c r="O30">
        <f t="shared" si="2"/>
      </c>
      <c r="P30">
        <f t="shared" si="3"/>
      </c>
    </row>
    <row r="31" spans="1:16" ht="12.75">
      <c r="A31" s="134"/>
      <c r="B31" s="6"/>
      <c r="C31" s="1"/>
      <c r="D31" s="1"/>
      <c r="E31" s="53"/>
      <c r="F31" s="117"/>
      <c r="G31" s="53"/>
      <c r="H31" s="117"/>
      <c r="I31" s="53">
        <f t="shared" si="0"/>
        <v>0</v>
      </c>
      <c r="J31" s="117">
        <f t="shared" si="1"/>
        <v>0</v>
      </c>
      <c r="K31" s="84">
        <f t="shared" si="4"/>
      </c>
      <c r="L31" s="75">
        <f t="shared" si="5"/>
      </c>
      <c r="M31" s="122"/>
      <c r="O31">
        <f t="shared" si="2"/>
      </c>
      <c r="P31">
        <f t="shared" si="3"/>
      </c>
    </row>
    <row r="32" spans="1:16" ht="12.75">
      <c r="A32" s="134"/>
      <c r="B32" s="6"/>
      <c r="C32" s="1"/>
      <c r="D32" s="1"/>
      <c r="E32" s="53"/>
      <c r="F32" s="117"/>
      <c r="G32" s="53"/>
      <c r="H32" s="117"/>
      <c r="I32" s="53">
        <f t="shared" si="0"/>
        <v>0</v>
      </c>
      <c r="J32" s="117">
        <f t="shared" si="1"/>
        <v>0</v>
      </c>
      <c r="K32" s="84">
        <f t="shared" si="4"/>
      </c>
      <c r="L32" s="75">
        <f t="shared" si="5"/>
      </c>
      <c r="M32" s="122"/>
      <c r="O32">
        <f t="shared" si="2"/>
      </c>
      <c r="P32">
        <f t="shared" si="3"/>
      </c>
    </row>
    <row r="33" spans="1:16" ht="12.75">
      <c r="A33" s="134"/>
      <c r="B33" s="6"/>
      <c r="C33" s="1"/>
      <c r="D33" s="1"/>
      <c r="E33" s="53"/>
      <c r="F33" s="117"/>
      <c r="G33" s="53"/>
      <c r="H33" s="117"/>
      <c r="I33" s="53">
        <f t="shared" si="0"/>
        <v>0</v>
      </c>
      <c r="J33" s="117">
        <f t="shared" si="1"/>
        <v>0</v>
      </c>
      <c r="K33" s="84">
        <f t="shared" si="4"/>
      </c>
      <c r="L33" s="75">
        <f t="shared" si="5"/>
      </c>
      <c r="M33" s="122"/>
      <c r="O33">
        <f t="shared" si="2"/>
      </c>
      <c r="P33">
        <f t="shared" si="3"/>
      </c>
    </row>
    <row r="34" spans="1:16" ht="12.75">
      <c r="A34" s="134"/>
      <c r="B34" s="6"/>
      <c r="C34" s="1"/>
      <c r="D34" s="1"/>
      <c r="E34" s="53"/>
      <c r="F34" s="117"/>
      <c r="G34" s="53"/>
      <c r="H34" s="117"/>
      <c r="I34" s="53">
        <f t="shared" si="0"/>
        <v>0</v>
      </c>
      <c r="J34" s="117">
        <f t="shared" si="1"/>
        <v>0</v>
      </c>
      <c r="K34" s="84">
        <f t="shared" si="4"/>
      </c>
      <c r="L34" s="75">
        <f t="shared" si="5"/>
      </c>
      <c r="M34" s="122"/>
      <c r="O34">
        <f t="shared" si="2"/>
      </c>
      <c r="P34">
        <f t="shared" si="3"/>
      </c>
    </row>
    <row r="35" spans="1:16" ht="12.75">
      <c r="A35" s="134"/>
      <c r="B35" s="6"/>
      <c r="C35" s="1"/>
      <c r="D35" s="1"/>
      <c r="E35" s="53"/>
      <c r="F35" s="117"/>
      <c r="G35" s="53"/>
      <c r="H35" s="117"/>
      <c r="I35" s="53">
        <f t="shared" si="0"/>
        <v>0</v>
      </c>
      <c r="J35" s="117">
        <f t="shared" si="1"/>
        <v>0</v>
      </c>
      <c r="K35" s="84">
        <f t="shared" si="4"/>
      </c>
      <c r="L35" s="75">
        <f t="shared" si="5"/>
      </c>
      <c r="M35" s="122"/>
      <c r="O35">
        <f t="shared" si="2"/>
      </c>
      <c r="P35">
        <f t="shared" si="3"/>
      </c>
    </row>
    <row r="36" spans="1:16" ht="12.75">
      <c r="A36" s="134"/>
      <c r="B36" s="6"/>
      <c r="C36" s="1"/>
      <c r="D36" s="1"/>
      <c r="E36" s="53"/>
      <c r="F36" s="117"/>
      <c r="G36" s="53"/>
      <c r="H36" s="117"/>
      <c r="I36" s="53">
        <f t="shared" si="0"/>
        <v>0</v>
      </c>
      <c r="J36" s="117">
        <f t="shared" si="1"/>
        <v>0</v>
      </c>
      <c r="K36" s="84">
        <f t="shared" si="4"/>
      </c>
      <c r="L36" s="75">
        <f t="shared" si="5"/>
      </c>
      <c r="M36" s="122"/>
      <c r="O36">
        <f t="shared" si="2"/>
      </c>
      <c r="P36">
        <f t="shared" si="3"/>
      </c>
    </row>
    <row r="37" spans="1:16" ht="12.75">
      <c r="A37" s="134"/>
      <c r="B37" s="6"/>
      <c r="C37" s="1"/>
      <c r="D37" s="1"/>
      <c r="E37" s="53"/>
      <c r="F37" s="117"/>
      <c r="G37" s="53"/>
      <c r="H37" s="117"/>
      <c r="I37" s="53">
        <f t="shared" si="0"/>
        <v>0</v>
      </c>
      <c r="J37" s="117">
        <f t="shared" si="1"/>
        <v>0</v>
      </c>
      <c r="K37" s="84">
        <f t="shared" si="4"/>
      </c>
      <c r="L37" s="75">
        <f t="shared" si="5"/>
      </c>
      <c r="M37" s="122"/>
      <c r="O37">
        <f t="shared" si="2"/>
      </c>
      <c r="P37">
        <f t="shared" si="3"/>
      </c>
    </row>
    <row r="38" spans="1:16" ht="12.75">
      <c r="A38" s="134"/>
      <c r="B38" s="6"/>
      <c r="C38" s="1"/>
      <c r="D38" s="1"/>
      <c r="E38" s="53"/>
      <c r="F38" s="117"/>
      <c r="G38" s="53"/>
      <c r="H38" s="117"/>
      <c r="I38" s="53">
        <f t="shared" si="0"/>
        <v>0</v>
      </c>
      <c r="J38" s="117">
        <f t="shared" si="1"/>
        <v>0</v>
      </c>
      <c r="K38" s="84">
        <f t="shared" si="4"/>
      </c>
      <c r="L38" s="75">
        <f t="shared" si="5"/>
      </c>
      <c r="M38" s="122"/>
      <c r="O38">
        <f t="shared" si="2"/>
      </c>
      <c r="P38">
        <f t="shared" si="3"/>
      </c>
    </row>
    <row r="39" spans="1:16" ht="12.75">
      <c r="A39" s="134"/>
      <c r="B39" s="6"/>
      <c r="C39" s="1"/>
      <c r="D39" s="1"/>
      <c r="E39" s="53"/>
      <c r="F39" s="117"/>
      <c r="G39" s="53"/>
      <c r="H39" s="117"/>
      <c r="I39" s="53">
        <f t="shared" si="0"/>
        <v>0</v>
      </c>
      <c r="J39" s="117">
        <f t="shared" si="1"/>
        <v>0</v>
      </c>
      <c r="K39" s="84">
        <f t="shared" si="4"/>
      </c>
      <c r="L39" s="75">
        <f t="shared" si="5"/>
      </c>
      <c r="M39" s="122"/>
      <c r="O39">
        <f t="shared" si="2"/>
      </c>
      <c r="P39">
        <f t="shared" si="3"/>
      </c>
    </row>
    <row r="40" spans="1:16" ht="12.75">
      <c r="A40" s="134"/>
      <c r="B40" s="6"/>
      <c r="C40" s="1"/>
      <c r="D40" s="1"/>
      <c r="E40" s="53"/>
      <c r="F40" s="117"/>
      <c r="G40" s="53"/>
      <c r="H40" s="117"/>
      <c r="I40" s="53">
        <f t="shared" si="0"/>
        <v>0</v>
      </c>
      <c r="J40" s="117">
        <f t="shared" si="1"/>
        <v>0</v>
      </c>
      <c r="K40" s="84">
        <f t="shared" si="4"/>
      </c>
      <c r="L40" s="75">
        <f t="shared" si="5"/>
      </c>
      <c r="M40" s="122"/>
      <c r="O40">
        <f t="shared" si="2"/>
      </c>
      <c r="P40">
        <f t="shared" si="3"/>
      </c>
    </row>
    <row r="41" spans="1:16" ht="12.75">
      <c r="A41" s="134"/>
      <c r="B41" s="44"/>
      <c r="C41" s="81"/>
      <c r="D41" s="82"/>
      <c r="E41" s="83"/>
      <c r="F41" s="117"/>
      <c r="G41" s="83"/>
      <c r="H41" s="117"/>
      <c r="I41" s="53">
        <f t="shared" si="0"/>
        <v>0</v>
      </c>
      <c r="J41" s="117">
        <f t="shared" si="1"/>
        <v>0</v>
      </c>
      <c r="K41" s="84">
        <f t="shared" si="4"/>
      </c>
      <c r="L41" s="75">
        <f t="shared" si="5"/>
      </c>
      <c r="M41" s="122"/>
      <c r="O41">
        <f t="shared" si="2"/>
      </c>
      <c r="P41">
        <f t="shared" si="3"/>
      </c>
    </row>
    <row r="42" spans="1:16" ht="12.75">
      <c r="A42" s="134"/>
      <c r="B42" s="6"/>
      <c r="C42" s="80"/>
      <c r="D42" s="80"/>
      <c r="E42" s="53"/>
      <c r="F42" s="117"/>
      <c r="G42" s="53"/>
      <c r="H42" s="117"/>
      <c r="I42" s="53">
        <f t="shared" si="0"/>
        <v>0</v>
      </c>
      <c r="J42" s="117">
        <f t="shared" si="1"/>
        <v>0</v>
      </c>
      <c r="K42" s="84">
        <f t="shared" si="4"/>
      </c>
      <c r="L42" s="75">
        <f t="shared" si="5"/>
      </c>
      <c r="M42" s="34"/>
      <c r="O42">
        <f t="shared" si="2"/>
      </c>
      <c r="P42">
        <f t="shared" si="3"/>
      </c>
    </row>
    <row r="43" spans="1:16" ht="12.75">
      <c r="A43" s="134"/>
      <c r="B43" s="6"/>
      <c r="C43" s="80"/>
      <c r="D43" s="80"/>
      <c r="E43" s="53"/>
      <c r="F43" s="117"/>
      <c r="G43" s="53"/>
      <c r="H43" s="117"/>
      <c r="I43" s="53">
        <f t="shared" si="0"/>
        <v>0</v>
      </c>
      <c r="J43" s="117">
        <f t="shared" si="1"/>
        <v>0</v>
      </c>
      <c r="K43" s="84">
        <f t="shared" si="4"/>
      </c>
      <c r="L43" s="75">
        <f t="shared" si="5"/>
      </c>
      <c r="M43" s="34"/>
      <c r="O43">
        <f t="shared" si="2"/>
      </c>
      <c r="P43">
        <f t="shared" si="3"/>
      </c>
    </row>
    <row r="44" spans="1:16" ht="12.75">
      <c r="A44" s="134"/>
      <c r="B44" s="6"/>
      <c r="C44" s="80"/>
      <c r="D44" s="80"/>
      <c r="E44" s="53"/>
      <c r="F44" s="117"/>
      <c r="G44" s="53"/>
      <c r="H44" s="117"/>
      <c r="I44" s="53">
        <f t="shared" si="0"/>
        <v>0</v>
      </c>
      <c r="J44" s="117">
        <f t="shared" si="1"/>
        <v>0</v>
      </c>
      <c r="K44" s="84">
        <f t="shared" si="4"/>
      </c>
      <c r="L44" s="75">
        <f t="shared" si="5"/>
      </c>
      <c r="M44" s="34"/>
      <c r="O44">
        <f t="shared" si="2"/>
      </c>
      <c r="P44">
        <f t="shared" si="3"/>
      </c>
    </row>
    <row r="45" spans="1:16" ht="12.75">
      <c r="A45" s="134"/>
      <c r="B45" s="6"/>
      <c r="C45" s="80"/>
      <c r="D45" s="80"/>
      <c r="E45" s="53"/>
      <c r="F45" s="117"/>
      <c r="G45" s="53"/>
      <c r="H45" s="117"/>
      <c r="I45" s="53">
        <f t="shared" si="0"/>
        <v>0</v>
      </c>
      <c r="J45" s="117">
        <f t="shared" si="1"/>
        <v>0</v>
      </c>
      <c r="K45" s="84">
        <f t="shared" si="4"/>
      </c>
      <c r="L45" s="75">
        <f t="shared" si="5"/>
      </c>
      <c r="M45" s="34"/>
      <c r="O45">
        <f t="shared" si="2"/>
      </c>
      <c r="P45">
        <f t="shared" si="3"/>
      </c>
    </row>
    <row r="46" spans="1:16" ht="12.75">
      <c r="A46" s="134"/>
      <c r="B46" s="6"/>
      <c r="C46" s="80"/>
      <c r="D46" s="80"/>
      <c r="E46" s="53"/>
      <c r="F46" s="117"/>
      <c r="G46" s="53"/>
      <c r="H46" s="117"/>
      <c r="I46" s="53">
        <f t="shared" si="0"/>
        <v>0</v>
      </c>
      <c r="J46" s="117">
        <f t="shared" si="1"/>
        <v>0</v>
      </c>
      <c r="K46" s="84">
        <f t="shared" si="4"/>
      </c>
      <c r="L46" s="75">
        <f t="shared" si="5"/>
      </c>
      <c r="M46" s="34"/>
      <c r="O46">
        <f t="shared" si="2"/>
      </c>
      <c r="P46">
        <f t="shared" si="3"/>
      </c>
    </row>
    <row r="47" spans="1:16" ht="12.75">
      <c r="A47" s="134"/>
      <c r="B47" s="6"/>
      <c r="C47" s="80"/>
      <c r="D47" s="80"/>
      <c r="E47" s="53"/>
      <c r="F47" s="117"/>
      <c r="G47" s="53"/>
      <c r="H47" s="117"/>
      <c r="I47" s="53">
        <f t="shared" si="0"/>
        <v>0</v>
      </c>
      <c r="J47" s="117">
        <f t="shared" si="1"/>
        <v>0</v>
      </c>
      <c r="K47" s="84">
        <f t="shared" si="4"/>
      </c>
      <c r="L47" s="75">
        <f t="shared" si="5"/>
      </c>
      <c r="M47" s="34"/>
      <c r="O47">
        <f t="shared" si="2"/>
      </c>
      <c r="P47">
        <f t="shared" si="3"/>
      </c>
    </row>
    <row r="48" spans="1:16" ht="12.75">
      <c r="A48" s="134"/>
      <c r="B48" s="6"/>
      <c r="C48" s="80"/>
      <c r="D48" s="80"/>
      <c r="E48" s="53"/>
      <c r="F48" s="117"/>
      <c r="G48" s="53"/>
      <c r="H48" s="117"/>
      <c r="I48" s="53">
        <f t="shared" si="0"/>
        <v>0</v>
      </c>
      <c r="J48" s="117">
        <f t="shared" si="1"/>
        <v>0</v>
      </c>
      <c r="K48" s="84">
        <f t="shared" si="4"/>
      </c>
      <c r="L48" s="75">
        <f t="shared" si="5"/>
      </c>
      <c r="M48" s="34"/>
      <c r="O48">
        <f t="shared" si="2"/>
      </c>
      <c r="P48">
        <f t="shared" si="3"/>
      </c>
    </row>
    <row r="49" spans="1:16" ht="12.75">
      <c r="A49" s="134"/>
      <c r="B49" s="6"/>
      <c r="C49" s="80"/>
      <c r="D49" s="80"/>
      <c r="E49" s="53"/>
      <c r="F49" s="117"/>
      <c r="G49" s="53"/>
      <c r="H49" s="117"/>
      <c r="I49" s="53">
        <f t="shared" si="0"/>
        <v>0</v>
      </c>
      <c r="J49" s="117">
        <f t="shared" si="1"/>
        <v>0</v>
      </c>
      <c r="K49" s="84">
        <f t="shared" si="4"/>
      </c>
      <c r="L49" s="75">
        <f t="shared" si="5"/>
      </c>
      <c r="M49" s="34"/>
      <c r="O49">
        <f t="shared" si="2"/>
      </c>
      <c r="P49">
        <f t="shared" si="3"/>
      </c>
    </row>
    <row r="50" spans="1:16" ht="12.75">
      <c r="A50" s="134"/>
      <c r="B50" s="23"/>
      <c r="C50" s="80"/>
      <c r="D50" s="80"/>
      <c r="E50" s="53"/>
      <c r="F50" s="117"/>
      <c r="G50" s="53"/>
      <c r="H50" s="117"/>
      <c r="I50" s="53">
        <f t="shared" si="0"/>
        <v>0</v>
      </c>
      <c r="J50" s="117">
        <f t="shared" si="1"/>
        <v>0</v>
      </c>
      <c r="K50" s="84">
        <f t="shared" si="4"/>
      </c>
      <c r="L50" s="75">
        <f t="shared" si="5"/>
      </c>
      <c r="M50" s="34"/>
      <c r="O50">
        <f t="shared" si="2"/>
      </c>
      <c r="P50">
        <f t="shared" si="3"/>
      </c>
    </row>
    <row r="51" spans="1:16" ht="12.75">
      <c r="A51" s="134"/>
      <c r="B51" s="30"/>
      <c r="C51" s="30"/>
      <c r="D51" s="46"/>
      <c r="E51" s="86"/>
      <c r="F51" s="117"/>
      <c r="G51" s="86"/>
      <c r="H51" s="117"/>
      <c r="I51" s="53">
        <f t="shared" si="0"/>
        <v>0</v>
      </c>
      <c r="J51" s="117">
        <f t="shared" si="1"/>
        <v>0</v>
      </c>
      <c r="K51" s="84">
        <f t="shared" si="4"/>
      </c>
      <c r="L51" s="75">
        <f t="shared" si="5"/>
      </c>
      <c r="M51" s="122"/>
      <c r="O51">
        <f t="shared" si="2"/>
      </c>
      <c r="P51">
        <f t="shared" si="3"/>
      </c>
    </row>
    <row r="52" spans="1:13" ht="12.75">
      <c r="A52" s="6" t="s">
        <v>165</v>
      </c>
      <c r="B52" s="1"/>
      <c r="C52" s="1"/>
      <c r="D52" s="46"/>
      <c r="E52" s="86">
        <f aca="true" t="shared" si="6" ref="E52:J52">SUM(E11:E51)</f>
        <v>0</v>
      </c>
      <c r="F52" s="117">
        <f t="shared" si="6"/>
        <v>0</v>
      </c>
      <c r="G52" s="86">
        <f t="shared" si="6"/>
        <v>0</v>
      </c>
      <c r="H52" s="117">
        <f t="shared" si="6"/>
        <v>0</v>
      </c>
      <c r="I52" s="86">
        <f t="shared" si="6"/>
        <v>0</v>
      </c>
      <c r="J52" s="117">
        <f t="shared" si="6"/>
        <v>0</v>
      </c>
      <c r="K52" s="84">
        <f t="shared" si="4"/>
      </c>
      <c r="L52" s="75">
        <f t="shared" si="5"/>
      </c>
      <c r="M52" s="87"/>
    </row>
    <row r="53" spans="1:16" ht="12.75">
      <c r="A53" s="85"/>
      <c r="G53" s="124" t="s">
        <v>137</v>
      </c>
      <c r="H53" s="123">
        <f>O53</f>
        <v>0</v>
      </c>
      <c r="K53" s="120" t="s">
        <v>133</v>
      </c>
      <c r="L53" s="121"/>
      <c r="M53" s="46">
        <f>IF(COUNTIF(M11:M51,"s")=0,"",COUNTIF(M11:M51,"s"))</f>
      </c>
      <c r="O53">
        <f>SUM(O11:O51)</f>
        <v>0</v>
      </c>
      <c r="P53">
        <f>SUM(P11:P51)</f>
        <v>0</v>
      </c>
    </row>
    <row r="54" spans="7:13" ht="12.75">
      <c r="G54" s="53" t="s">
        <v>138</v>
      </c>
      <c r="H54" s="68">
        <f>P53</f>
        <v>0</v>
      </c>
      <c r="K54" s="84" t="s">
        <v>134</v>
      </c>
      <c r="L54" s="76"/>
      <c r="M54" s="46">
        <f>IF(COUNTIF(M11:M51,"c")=0,"",COUNTIF(M11:M51,"c"))</f>
      </c>
    </row>
    <row r="55" spans="7:8" ht="12.75">
      <c r="G55" s="49" t="s">
        <v>243</v>
      </c>
      <c r="H55" s="62">
        <f>H53+H54</f>
        <v>0</v>
      </c>
    </row>
    <row r="56" spans="7:10" ht="12.75">
      <c r="G56" s="49">
        <f>IF(H55=H52,"","Sum of Staff &amp; Consultant does not equal total Salaries")</f>
      </c>
      <c r="J56" s="175">
        <f>IF(M65&lt;G65,"Remember to complete col 7 for all positions","")</f>
      </c>
    </row>
    <row r="65" spans="7:13" ht="12.75" hidden="1">
      <c r="G65" s="49">
        <f>COUNTIF(G11:G51,"&gt;0")</f>
        <v>0</v>
      </c>
      <c r="M65">
        <f>SUM(M53:M54)</f>
        <v>0</v>
      </c>
    </row>
  </sheetData>
  <sheetProtection/>
  <mergeCells count="11">
    <mergeCell ref="I8:J8"/>
    <mergeCell ref="K8:L8"/>
    <mergeCell ref="B9:D9"/>
    <mergeCell ref="B7:D7"/>
    <mergeCell ref="E7:F7"/>
    <mergeCell ref="E8:F8"/>
    <mergeCell ref="B8:D8"/>
    <mergeCell ref="K7:L7"/>
    <mergeCell ref="G7:H7"/>
    <mergeCell ref="G8:H8"/>
    <mergeCell ref="I7:J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10 of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2.75"/>
  <cols>
    <col min="5" max="5" width="11.8515625" style="49" customWidth="1"/>
    <col min="6" max="6" width="11.57421875" style="55" customWidth="1"/>
    <col min="7" max="7" width="17.421875" style="49" customWidth="1"/>
    <col min="8" max="8" width="11.28125" style="62" customWidth="1"/>
    <col min="9" max="9" width="12.00390625" style="49" customWidth="1"/>
    <col min="10" max="10" width="11.57421875" style="62" customWidth="1"/>
    <col min="11" max="12" width="11.57421875" style="71" customWidth="1"/>
    <col min="13" max="13" width="13.00390625" style="0" customWidth="1"/>
    <col min="14" max="14" width="12.7109375" style="0" customWidth="1"/>
    <col min="15" max="15" width="7.7109375" style="0" hidden="1" customWidth="1"/>
    <col min="16" max="16" width="9.8515625" style="0" hidden="1" customWidth="1"/>
  </cols>
  <sheetData>
    <row r="1" spans="1:8" ht="12.75">
      <c r="A1" s="39" t="s">
        <v>276</v>
      </c>
      <c r="B1" s="39"/>
      <c r="C1" s="39"/>
      <c r="H1" s="61"/>
    </row>
    <row r="2" spans="1:15" ht="15.75">
      <c r="A2" s="25" t="s">
        <v>112</v>
      </c>
      <c r="B2" s="15"/>
      <c r="C2" s="15"/>
      <c r="D2" s="15"/>
      <c r="E2" s="50"/>
      <c r="F2" s="56"/>
      <c r="G2" s="50"/>
      <c r="I2" s="54"/>
      <c r="J2" s="65"/>
      <c r="K2" s="72"/>
      <c r="L2" s="72"/>
      <c r="M2" s="48" t="str">
        <f>'FRM E-1'!O3</f>
        <v>FY2013</v>
      </c>
      <c r="N2" s="26"/>
      <c r="O2" s="26"/>
    </row>
    <row r="3" spans="1:13" ht="12.75">
      <c r="A3" s="7"/>
      <c r="B3" s="11"/>
      <c r="E3" s="51"/>
      <c r="J3" s="66"/>
      <c r="K3" s="73"/>
      <c r="L3" s="73"/>
      <c r="M3" s="36"/>
    </row>
    <row r="4" spans="1:13" ht="12.75">
      <c r="A4" s="22" t="s">
        <v>1</v>
      </c>
      <c r="J4" s="66"/>
      <c r="K4" s="73"/>
      <c r="L4" s="73"/>
      <c r="M4" s="36"/>
    </row>
    <row r="5" spans="1:13" ht="12.75">
      <c r="A5" s="7"/>
      <c r="D5" s="26"/>
      <c r="J5" s="66"/>
      <c r="K5" s="73"/>
      <c r="L5" s="73"/>
      <c r="M5" s="36"/>
    </row>
    <row r="6" spans="1:13" ht="12.75">
      <c r="A6" s="6"/>
      <c r="B6" s="1"/>
      <c r="C6" s="1"/>
      <c r="D6" s="1"/>
      <c r="E6" s="52"/>
      <c r="F6" s="57"/>
      <c r="G6" s="52"/>
      <c r="H6" s="61"/>
      <c r="I6" s="52"/>
      <c r="J6" s="67"/>
      <c r="K6" s="74"/>
      <c r="L6" s="74"/>
      <c r="M6" s="37"/>
    </row>
    <row r="7" spans="1:13" ht="12.75">
      <c r="A7" s="7"/>
      <c r="B7" s="206" t="s">
        <v>213</v>
      </c>
      <c r="C7" s="210"/>
      <c r="D7" s="199"/>
      <c r="E7" s="211" t="s">
        <v>260</v>
      </c>
      <c r="F7" s="212"/>
      <c r="G7" s="217" t="s">
        <v>262</v>
      </c>
      <c r="H7" s="218"/>
      <c r="I7" s="221" t="s">
        <v>216</v>
      </c>
      <c r="J7" s="222"/>
      <c r="K7" s="215" t="s">
        <v>106</v>
      </c>
      <c r="L7" s="216"/>
      <c r="M7" s="47" t="s">
        <v>241</v>
      </c>
    </row>
    <row r="8" spans="1:13" ht="12.75">
      <c r="A8" s="33" t="s">
        <v>6</v>
      </c>
      <c r="B8" s="205" t="s">
        <v>201</v>
      </c>
      <c r="C8" s="204"/>
      <c r="D8" s="209"/>
      <c r="E8" s="213" t="s">
        <v>214</v>
      </c>
      <c r="F8" s="214"/>
      <c r="G8" s="219" t="s">
        <v>215</v>
      </c>
      <c r="H8" s="220"/>
      <c r="I8" s="213" t="s">
        <v>204</v>
      </c>
      <c r="J8" s="214"/>
      <c r="K8" s="207" t="s">
        <v>205</v>
      </c>
      <c r="L8" s="208"/>
      <c r="M8" s="34" t="s">
        <v>242</v>
      </c>
    </row>
    <row r="9" spans="1:13" ht="12.75">
      <c r="A9" s="7" t="s">
        <v>10</v>
      </c>
      <c r="B9" s="205"/>
      <c r="C9" s="204"/>
      <c r="D9" s="209"/>
      <c r="E9" s="160" t="s">
        <v>103</v>
      </c>
      <c r="F9" s="58" t="s">
        <v>15</v>
      </c>
      <c r="G9" s="160" t="s">
        <v>103</v>
      </c>
      <c r="H9" s="64" t="s">
        <v>15</v>
      </c>
      <c r="I9" s="160" t="s">
        <v>103</v>
      </c>
      <c r="J9" s="69" t="s">
        <v>15</v>
      </c>
      <c r="K9" s="163" t="s">
        <v>103</v>
      </c>
      <c r="L9" s="78" t="s">
        <v>15</v>
      </c>
      <c r="M9" s="38" t="s">
        <v>206</v>
      </c>
    </row>
    <row r="10" spans="1:16" ht="12.75">
      <c r="A10" s="6" t="s">
        <v>16</v>
      </c>
      <c r="B10" s="6"/>
      <c r="C10" s="1"/>
      <c r="D10" s="1"/>
      <c r="E10" s="161" t="s">
        <v>17</v>
      </c>
      <c r="F10" s="59" t="s">
        <v>18</v>
      </c>
      <c r="G10" s="161" t="s">
        <v>17</v>
      </c>
      <c r="H10" s="60" t="s">
        <v>18</v>
      </c>
      <c r="I10" s="161" t="s">
        <v>17</v>
      </c>
      <c r="J10" s="70" t="s">
        <v>18</v>
      </c>
      <c r="K10" s="162" t="s">
        <v>17</v>
      </c>
      <c r="L10" s="79" t="s">
        <v>18</v>
      </c>
      <c r="M10" s="34"/>
      <c r="O10" t="s">
        <v>135</v>
      </c>
      <c r="P10" t="s">
        <v>136</v>
      </c>
    </row>
    <row r="11" spans="1:16" ht="12.75">
      <c r="A11" s="134"/>
      <c r="B11" s="6"/>
      <c r="C11" s="1"/>
      <c r="D11" s="1"/>
      <c r="E11" s="53"/>
      <c r="F11" s="117"/>
      <c r="G11" s="53"/>
      <c r="H11" s="117"/>
      <c r="I11" s="53">
        <f aca="true" t="shared" si="0" ref="I11:I51">G11-E11</f>
        <v>0</v>
      </c>
      <c r="J11" s="117">
        <f aca="true" t="shared" si="1" ref="J11:J51">(H11-F11)</f>
        <v>0</v>
      </c>
      <c r="K11" s="84">
        <f>IF(E11=0,"",(I11/E11))</f>
      </c>
      <c r="L11" s="75">
        <f>IF(F11=0,"",J11/F11)</f>
      </c>
      <c r="M11" s="122"/>
      <c r="O11">
        <f aca="true" t="shared" si="2" ref="O11:O51">IF(H11=0,"",IF(M11="s",H11,""))</f>
      </c>
      <c r="P11">
        <f aca="true" t="shared" si="3" ref="P11:P51">IF(H11=0,"",IF(M11="c",H11,""))</f>
      </c>
    </row>
    <row r="12" spans="1:16" ht="12.75">
      <c r="A12" s="134"/>
      <c r="B12" s="6"/>
      <c r="C12" s="1"/>
      <c r="D12" s="1"/>
      <c r="E12" s="53"/>
      <c r="F12" s="117"/>
      <c r="G12" s="53"/>
      <c r="H12" s="117"/>
      <c r="I12" s="53">
        <f t="shared" si="0"/>
        <v>0</v>
      </c>
      <c r="J12" s="117">
        <f t="shared" si="1"/>
        <v>0</v>
      </c>
      <c r="K12" s="84">
        <f aca="true" t="shared" si="4" ref="K12:K52">IF(E12=0,"",(I12/E12))</f>
      </c>
      <c r="L12" s="75">
        <f aca="true" t="shared" si="5" ref="L12:L52">IF(F12=0,"",J12/F12)</f>
      </c>
      <c r="M12" s="122"/>
      <c r="O12">
        <f t="shared" si="2"/>
      </c>
      <c r="P12">
        <f t="shared" si="3"/>
      </c>
    </row>
    <row r="13" spans="1:16" ht="12.75">
      <c r="A13" s="134"/>
      <c r="B13" s="6"/>
      <c r="C13" s="1"/>
      <c r="D13" s="1"/>
      <c r="E13" s="53"/>
      <c r="F13" s="117"/>
      <c r="G13" s="53"/>
      <c r="H13" s="117"/>
      <c r="I13" s="53">
        <f t="shared" si="0"/>
        <v>0</v>
      </c>
      <c r="J13" s="117">
        <f t="shared" si="1"/>
        <v>0</v>
      </c>
      <c r="K13" s="84">
        <f t="shared" si="4"/>
      </c>
      <c r="L13" s="75">
        <f t="shared" si="5"/>
      </c>
      <c r="M13" s="122"/>
      <c r="O13">
        <f t="shared" si="2"/>
      </c>
      <c r="P13">
        <f t="shared" si="3"/>
      </c>
    </row>
    <row r="14" spans="1:16" ht="12.75">
      <c r="A14" s="134"/>
      <c r="B14" s="6"/>
      <c r="C14" s="1"/>
      <c r="D14" s="1"/>
      <c r="E14" s="53"/>
      <c r="F14" s="117"/>
      <c r="G14" s="53"/>
      <c r="H14" s="117"/>
      <c r="I14" s="53">
        <f t="shared" si="0"/>
        <v>0</v>
      </c>
      <c r="J14" s="117">
        <f t="shared" si="1"/>
        <v>0</v>
      </c>
      <c r="K14" s="84">
        <f t="shared" si="4"/>
      </c>
      <c r="L14" s="75">
        <f t="shared" si="5"/>
      </c>
      <c r="M14" s="122"/>
      <c r="O14">
        <f t="shared" si="2"/>
      </c>
      <c r="P14">
        <f t="shared" si="3"/>
      </c>
    </row>
    <row r="15" spans="1:16" ht="12.75">
      <c r="A15" s="134"/>
      <c r="B15" s="6"/>
      <c r="C15" s="1"/>
      <c r="D15" s="1"/>
      <c r="E15" s="53"/>
      <c r="F15" s="117"/>
      <c r="G15" s="53"/>
      <c r="H15" s="117"/>
      <c r="I15" s="53">
        <f t="shared" si="0"/>
        <v>0</v>
      </c>
      <c r="J15" s="117">
        <f t="shared" si="1"/>
        <v>0</v>
      </c>
      <c r="K15" s="84">
        <f t="shared" si="4"/>
      </c>
      <c r="L15" s="75">
        <f t="shared" si="5"/>
      </c>
      <c r="M15" s="122"/>
      <c r="O15">
        <f t="shared" si="2"/>
      </c>
      <c r="P15">
        <f t="shared" si="3"/>
      </c>
    </row>
    <row r="16" spans="1:16" ht="12.75">
      <c r="A16" s="134"/>
      <c r="B16" s="6"/>
      <c r="C16" s="1"/>
      <c r="D16" s="1"/>
      <c r="E16" s="53"/>
      <c r="F16" s="117"/>
      <c r="G16" s="53"/>
      <c r="H16" s="117"/>
      <c r="I16" s="53">
        <f t="shared" si="0"/>
        <v>0</v>
      </c>
      <c r="J16" s="117">
        <f t="shared" si="1"/>
        <v>0</v>
      </c>
      <c r="K16" s="84">
        <f t="shared" si="4"/>
      </c>
      <c r="L16" s="75">
        <f t="shared" si="5"/>
      </c>
      <c r="M16" s="122"/>
      <c r="O16">
        <f t="shared" si="2"/>
      </c>
      <c r="P16">
        <f t="shared" si="3"/>
      </c>
    </row>
    <row r="17" spans="1:16" ht="12.75">
      <c r="A17" s="134"/>
      <c r="B17" s="6"/>
      <c r="C17" s="1"/>
      <c r="D17" s="1"/>
      <c r="E17" s="53"/>
      <c r="F17" s="117"/>
      <c r="G17" s="53"/>
      <c r="H17" s="117"/>
      <c r="I17" s="53">
        <f t="shared" si="0"/>
        <v>0</v>
      </c>
      <c r="J17" s="117">
        <f t="shared" si="1"/>
        <v>0</v>
      </c>
      <c r="K17" s="84">
        <f t="shared" si="4"/>
      </c>
      <c r="L17" s="75">
        <f t="shared" si="5"/>
      </c>
      <c r="M17" s="122"/>
      <c r="O17">
        <f t="shared" si="2"/>
      </c>
      <c r="P17">
        <f t="shared" si="3"/>
      </c>
    </row>
    <row r="18" spans="1:16" ht="12.75">
      <c r="A18" s="134"/>
      <c r="B18" s="6"/>
      <c r="C18" s="1"/>
      <c r="D18" s="1"/>
      <c r="E18" s="53"/>
      <c r="F18" s="117"/>
      <c r="G18" s="53"/>
      <c r="H18" s="117"/>
      <c r="I18" s="53">
        <f t="shared" si="0"/>
        <v>0</v>
      </c>
      <c r="J18" s="117">
        <f t="shared" si="1"/>
        <v>0</v>
      </c>
      <c r="K18" s="84">
        <f t="shared" si="4"/>
      </c>
      <c r="L18" s="75">
        <f t="shared" si="5"/>
      </c>
      <c r="M18" s="122"/>
      <c r="O18">
        <f t="shared" si="2"/>
      </c>
      <c r="P18">
        <f t="shared" si="3"/>
      </c>
    </row>
    <row r="19" spans="1:16" ht="12.75">
      <c r="A19" s="134"/>
      <c r="B19" s="6"/>
      <c r="C19" s="1"/>
      <c r="D19" s="1"/>
      <c r="E19" s="53"/>
      <c r="F19" s="117"/>
      <c r="G19" s="53"/>
      <c r="H19" s="117"/>
      <c r="I19" s="53">
        <f t="shared" si="0"/>
        <v>0</v>
      </c>
      <c r="J19" s="117">
        <f t="shared" si="1"/>
        <v>0</v>
      </c>
      <c r="K19" s="84">
        <f t="shared" si="4"/>
      </c>
      <c r="L19" s="75">
        <f t="shared" si="5"/>
      </c>
      <c r="M19" s="122"/>
      <c r="O19">
        <f t="shared" si="2"/>
      </c>
      <c r="P19">
        <f t="shared" si="3"/>
      </c>
    </row>
    <row r="20" spans="1:16" ht="12.75">
      <c r="A20" s="134"/>
      <c r="B20" s="6"/>
      <c r="C20" s="1"/>
      <c r="D20" s="1"/>
      <c r="E20" s="53"/>
      <c r="F20" s="117"/>
      <c r="G20" s="53"/>
      <c r="H20" s="117"/>
      <c r="I20" s="53">
        <f t="shared" si="0"/>
        <v>0</v>
      </c>
      <c r="J20" s="117">
        <f t="shared" si="1"/>
        <v>0</v>
      </c>
      <c r="K20" s="84">
        <f t="shared" si="4"/>
      </c>
      <c r="L20" s="75">
        <f t="shared" si="5"/>
      </c>
      <c r="M20" s="122"/>
      <c r="O20">
        <f t="shared" si="2"/>
      </c>
      <c r="P20">
        <f t="shared" si="3"/>
      </c>
    </row>
    <row r="21" spans="1:16" ht="12.75">
      <c r="A21" s="134"/>
      <c r="B21" s="6"/>
      <c r="C21" s="1"/>
      <c r="D21" s="1"/>
      <c r="E21" s="53"/>
      <c r="F21" s="117"/>
      <c r="G21" s="53"/>
      <c r="H21" s="117"/>
      <c r="I21" s="53">
        <f t="shared" si="0"/>
        <v>0</v>
      </c>
      <c r="J21" s="117">
        <f t="shared" si="1"/>
        <v>0</v>
      </c>
      <c r="K21" s="84">
        <f t="shared" si="4"/>
      </c>
      <c r="L21" s="75">
        <f t="shared" si="5"/>
      </c>
      <c r="M21" s="122"/>
      <c r="O21">
        <f t="shared" si="2"/>
      </c>
      <c r="P21">
        <f t="shared" si="3"/>
      </c>
    </row>
    <row r="22" spans="1:16" ht="12.75">
      <c r="A22" s="134"/>
      <c r="B22" s="6"/>
      <c r="C22" s="1"/>
      <c r="D22" s="1"/>
      <c r="E22" s="53"/>
      <c r="F22" s="117"/>
      <c r="G22" s="53"/>
      <c r="H22" s="117"/>
      <c r="I22" s="53">
        <f t="shared" si="0"/>
        <v>0</v>
      </c>
      <c r="J22" s="117">
        <f t="shared" si="1"/>
        <v>0</v>
      </c>
      <c r="K22" s="84">
        <f t="shared" si="4"/>
      </c>
      <c r="L22" s="75">
        <f t="shared" si="5"/>
      </c>
      <c r="M22" s="122"/>
      <c r="O22">
        <f t="shared" si="2"/>
      </c>
      <c r="P22">
        <f t="shared" si="3"/>
      </c>
    </row>
    <row r="23" spans="1:16" ht="12.75">
      <c r="A23" s="134"/>
      <c r="B23" s="6"/>
      <c r="C23" s="1"/>
      <c r="D23" s="1"/>
      <c r="E23" s="53"/>
      <c r="F23" s="117"/>
      <c r="G23" s="53"/>
      <c r="H23" s="117"/>
      <c r="I23" s="53">
        <f t="shared" si="0"/>
        <v>0</v>
      </c>
      <c r="J23" s="117">
        <f t="shared" si="1"/>
        <v>0</v>
      </c>
      <c r="K23" s="84">
        <f t="shared" si="4"/>
      </c>
      <c r="L23" s="75">
        <f t="shared" si="5"/>
      </c>
      <c r="M23" s="122"/>
      <c r="O23">
        <f t="shared" si="2"/>
      </c>
      <c r="P23">
        <f t="shared" si="3"/>
      </c>
    </row>
    <row r="24" spans="1:16" ht="12.75">
      <c r="A24" s="134"/>
      <c r="B24" s="6"/>
      <c r="C24" s="1"/>
      <c r="D24" s="1"/>
      <c r="E24" s="53"/>
      <c r="F24" s="117"/>
      <c r="G24" s="53"/>
      <c r="H24" s="117"/>
      <c r="I24" s="53">
        <f t="shared" si="0"/>
        <v>0</v>
      </c>
      <c r="J24" s="117">
        <f t="shared" si="1"/>
        <v>0</v>
      </c>
      <c r="K24" s="84">
        <f t="shared" si="4"/>
      </c>
      <c r="L24" s="75">
        <f t="shared" si="5"/>
      </c>
      <c r="M24" s="122"/>
      <c r="O24">
        <f t="shared" si="2"/>
      </c>
      <c r="P24">
        <f t="shared" si="3"/>
      </c>
    </row>
    <row r="25" spans="1:16" ht="12.75">
      <c r="A25" s="134"/>
      <c r="B25" s="6"/>
      <c r="C25" s="1"/>
      <c r="D25" s="1"/>
      <c r="E25" s="53"/>
      <c r="F25" s="117"/>
      <c r="G25" s="53"/>
      <c r="H25" s="117"/>
      <c r="I25" s="53">
        <f t="shared" si="0"/>
        <v>0</v>
      </c>
      <c r="J25" s="117">
        <f t="shared" si="1"/>
        <v>0</v>
      </c>
      <c r="K25" s="84">
        <f t="shared" si="4"/>
      </c>
      <c r="L25" s="75">
        <f t="shared" si="5"/>
      </c>
      <c r="M25" s="122"/>
      <c r="O25">
        <f t="shared" si="2"/>
      </c>
      <c r="P25">
        <f t="shared" si="3"/>
      </c>
    </row>
    <row r="26" spans="1:16" ht="12.75">
      <c r="A26" s="134"/>
      <c r="B26" s="6"/>
      <c r="C26" s="1"/>
      <c r="D26" s="1"/>
      <c r="E26" s="53"/>
      <c r="F26" s="117"/>
      <c r="G26" s="53"/>
      <c r="H26" s="117"/>
      <c r="I26" s="53">
        <f t="shared" si="0"/>
        <v>0</v>
      </c>
      <c r="J26" s="117">
        <f t="shared" si="1"/>
        <v>0</v>
      </c>
      <c r="K26" s="84">
        <f t="shared" si="4"/>
      </c>
      <c r="L26" s="75">
        <f t="shared" si="5"/>
      </c>
      <c r="M26" s="122"/>
      <c r="O26">
        <f t="shared" si="2"/>
      </c>
      <c r="P26">
        <f t="shared" si="3"/>
      </c>
    </row>
    <row r="27" spans="1:16" ht="12.75">
      <c r="A27" s="134"/>
      <c r="B27" s="6"/>
      <c r="C27" s="1"/>
      <c r="D27" s="1"/>
      <c r="E27" s="53"/>
      <c r="F27" s="117"/>
      <c r="G27" s="53"/>
      <c r="H27" s="117"/>
      <c r="I27" s="53">
        <f t="shared" si="0"/>
        <v>0</v>
      </c>
      <c r="J27" s="117">
        <f t="shared" si="1"/>
        <v>0</v>
      </c>
      <c r="K27" s="84">
        <f t="shared" si="4"/>
      </c>
      <c r="L27" s="75">
        <f t="shared" si="5"/>
      </c>
      <c r="M27" s="122"/>
      <c r="O27">
        <f t="shared" si="2"/>
      </c>
      <c r="P27">
        <f t="shared" si="3"/>
      </c>
    </row>
    <row r="28" spans="1:16" ht="12.75">
      <c r="A28" s="134"/>
      <c r="B28" s="6"/>
      <c r="C28" s="1"/>
      <c r="D28" s="1"/>
      <c r="E28" s="53"/>
      <c r="F28" s="117"/>
      <c r="G28" s="53"/>
      <c r="H28" s="117"/>
      <c r="I28" s="53">
        <f t="shared" si="0"/>
        <v>0</v>
      </c>
      <c r="J28" s="117">
        <f t="shared" si="1"/>
        <v>0</v>
      </c>
      <c r="K28" s="84">
        <f t="shared" si="4"/>
      </c>
      <c r="L28" s="75">
        <f t="shared" si="5"/>
      </c>
      <c r="M28" s="122"/>
      <c r="O28">
        <f t="shared" si="2"/>
      </c>
      <c r="P28">
        <f t="shared" si="3"/>
      </c>
    </row>
    <row r="29" spans="1:16" ht="12.75">
      <c r="A29" s="134"/>
      <c r="B29" s="6"/>
      <c r="C29" s="1"/>
      <c r="D29" s="1"/>
      <c r="E29" s="53"/>
      <c r="F29" s="117"/>
      <c r="G29" s="53"/>
      <c r="H29" s="117"/>
      <c r="I29" s="53">
        <f t="shared" si="0"/>
        <v>0</v>
      </c>
      <c r="J29" s="117">
        <f t="shared" si="1"/>
        <v>0</v>
      </c>
      <c r="K29" s="84">
        <f t="shared" si="4"/>
      </c>
      <c r="L29" s="75">
        <f t="shared" si="5"/>
      </c>
      <c r="M29" s="122"/>
      <c r="O29">
        <f t="shared" si="2"/>
      </c>
      <c r="P29">
        <f t="shared" si="3"/>
      </c>
    </row>
    <row r="30" spans="1:16" ht="12.75">
      <c r="A30" s="134"/>
      <c r="B30" s="6"/>
      <c r="C30" s="1"/>
      <c r="D30" s="1"/>
      <c r="E30" s="53"/>
      <c r="F30" s="117"/>
      <c r="G30" s="53"/>
      <c r="H30" s="117"/>
      <c r="I30" s="53">
        <f t="shared" si="0"/>
        <v>0</v>
      </c>
      <c r="J30" s="117">
        <f t="shared" si="1"/>
        <v>0</v>
      </c>
      <c r="K30" s="84">
        <f t="shared" si="4"/>
      </c>
      <c r="L30" s="75">
        <f t="shared" si="5"/>
      </c>
      <c r="M30" s="122"/>
      <c r="O30">
        <f t="shared" si="2"/>
      </c>
      <c r="P30">
        <f t="shared" si="3"/>
      </c>
    </row>
    <row r="31" spans="1:16" ht="12.75">
      <c r="A31" s="134"/>
      <c r="B31" s="6"/>
      <c r="C31" s="1"/>
      <c r="D31" s="1"/>
      <c r="E31" s="53"/>
      <c r="F31" s="117"/>
      <c r="G31" s="53"/>
      <c r="H31" s="117"/>
      <c r="I31" s="53">
        <f t="shared" si="0"/>
        <v>0</v>
      </c>
      <c r="J31" s="117">
        <f t="shared" si="1"/>
        <v>0</v>
      </c>
      <c r="K31" s="84">
        <f t="shared" si="4"/>
      </c>
      <c r="L31" s="75">
        <f t="shared" si="5"/>
      </c>
      <c r="M31" s="122"/>
      <c r="O31">
        <f t="shared" si="2"/>
      </c>
      <c r="P31">
        <f t="shared" si="3"/>
      </c>
    </row>
    <row r="32" spans="1:16" ht="12.75">
      <c r="A32" s="134"/>
      <c r="B32" s="6"/>
      <c r="C32" s="1"/>
      <c r="D32" s="1"/>
      <c r="E32" s="53"/>
      <c r="F32" s="117"/>
      <c r="G32" s="53"/>
      <c r="H32" s="117"/>
      <c r="I32" s="53">
        <f t="shared" si="0"/>
        <v>0</v>
      </c>
      <c r="J32" s="117">
        <f t="shared" si="1"/>
        <v>0</v>
      </c>
      <c r="K32" s="84">
        <f t="shared" si="4"/>
      </c>
      <c r="L32" s="75">
        <f t="shared" si="5"/>
      </c>
      <c r="M32" s="122"/>
      <c r="O32">
        <f t="shared" si="2"/>
      </c>
      <c r="P32">
        <f t="shared" si="3"/>
      </c>
    </row>
    <row r="33" spans="1:16" ht="12.75">
      <c r="A33" s="134"/>
      <c r="B33" s="6"/>
      <c r="C33" s="1"/>
      <c r="D33" s="1"/>
      <c r="E33" s="53"/>
      <c r="F33" s="117"/>
      <c r="G33" s="53"/>
      <c r="H33" s="117"/>
      <c r="I33" s="53">
        <f t="shared" si="0"/>
        <v>0</v>
      </c>
      <c r="J33" s="117">
        <f t="shared" si="1"/>
        <v>0</v>
      </c>
      <c r="K33" s="84">
        <f t="shared" si="4"/>
      </c>
      <c r="L33" s="75">
        <f t="shared" si="5"/>
      </c>
      <c r="M33" s="122"/>
      <c r="O33">
        <f t="shared" si="2"/>
      </c>
      <c r="P33">
        <f t="shared" si="3"/>
      </c>
    </row>
    <row r="34" spans="1:16" ht="12.75">
      <c r="A34" s="134"/>
      <c r="B34" s="6"/>
      <c r="C34" s="1"/>
      <c r="D34" s="1"/>
      <c r="E34" s="53"/>
      <c r="F34" s="117"/>
      <c r="G34" s="53"/>
      <c r="H34" s="117"/>
      <c r="I34" s="53">
        <f t="shared" si="0"/>
        <v>0</v>
      </c>
      <c r="J34" s="117">
        <f t="shared" si="1"/>
        <v>0</v>
      </c>
      <c r="K34" s="84">
        <f t="shared" si="4"/>
      </c>
      <c r="L34" s="75">
        <f t="shared" si="5"/>
      </c>
      <c r="M34" s="122"/>
      <c r="O34">
        <f t="shared" si="2"/>
      </c>
      <c r="P34">
        <f t="shared" si="3"/>
      </c>
    </row>
    <row r="35" spans="1:16" ht="12.75">
      <c r="A35" s="134"/>
      <c r="B35" s="6"/>
      <c r="C35" s="1"/>
      <c r="D35" s="1"/>
      <c r="E35" s="53"/>
      <c r="F35" s="117"/>
      <c r="G35" s="53"/>
      <c r="H35" s="117"/>
      <c r="I35" s="53">
        <f t="shared" si="0"/>
        <v>0</v>
      </c>
      <c r="J35" s="117">
        <f t="shared" si="1"/>
        <v>0</v>
      </c>
      <c r="K35" s="84">
        <f t="shared" si="4"/>
      </c>
      <c r="L35" s="75">
        <f t="shared" si="5"/>
      </c>
      <c r="M35" s="122"/>
      <c r="O35">
        <f t="shared" si="2"/>
      </c>
      <c r="P35">
        <f t="shared" si="3"/>
      </c>
    </row>
    <row r="36" spans="1:16" ht="12.75">
      <c r="A36" s="134"/>
      <c r="B36" s="6"/>
      <c r="C36" s="1"/>
      <c r="D36" s="1"/>
      <c r="E36" s="53"/>
      <c r="F36" s="117"/>
      <c r="G36" s="53"/>
      <c r="H36" s="117"/>
      <c r="I36" s="53">
        <f t="shared" si="0"/>
        <v>0</v>
      </c>
      <c r="J36" s="117">
        <f t="shared" si="1"/>
        <v>0</v>
      </c>
      <c r="K36" s="84">
        <f t="shared" si="4"/>
      </c>
      <c r="L36" s="75">
        <f t="shared" si="5"/>
      </c>
      <c r="M36" s="122"/>
      <c r="O36">
        <f t="shared" si="2"/>
      </c>
      <c r="P36">
        <f t="shared" si="3"/>
      </c>
    </row>
    <row r="37" spans="1:16" ht="12.75">
      <c r="A37" s="134"/>
      <c r="B37" s="6"/>
      <c r="C37" s="1"/>
      <c r="D37" s="1"/>
      <c r="E37" s="53"/>
      <c r="F37" s="117"/>
      <c r="G37" s="53"/>
      <c r="H37" s="117"/>
      <c r="I37" s="53">
        <f t="shared" si="0"/>
        <v>0</v>
      </c>
      <c r="J37" s="117">
        <f t="shared" si="1"/>
        <v>0</v>
      </c>
      <c r="K37" s="84">
        <f t="shared" si="4"/>
      </c>
      <c r="L37" s="75">
        <f t="shared" si="5"/>
      </c>
      <c r="M37" s="122"/>
      <c r="O37">
        <f t="shared" si="2"/>
      </c>
      <c r="P37">
        <f t="shared" si="3"/>
      </c>
    </row>
    <row r="38" spans="1:16" ht="12.75">
      <c r="A38" s="134"/>
      <c r="B38" s="6"/>
      <c r="C38" s="1"/>
      <c r="D38" s="1"/>
      <c r="E38" s="53"/>
      <c r="F38" s="117"/>
      <c r="G38" s="53"/>
      <c r="H38" s="117"/>
      <c r="I38" s="53">
        <f t="shared" si="0"/>
        <v>0</v>
      </c>
      <c r="J38" s="117">
        <f t="shared" si="1"/>
        <v>0</v>
      </c>
      <c r="K38" s="84">
        <f t="shared" si="4"/>
      </c>
      <c r="L38" s="75">
        <f t="shared" si="5"/>
      </c>
      <c r="M38" s="122"/>
      <c r="O38">
        <f t="shared" si="2"/>
      </c>
      <c r="P38">
        <f t="shared" si="3"/>
      </c>
    </row>
    <row r="39" spans="1:16" ht="12.75">
      <c r="A39" s="134"/>
      <c r="B39" s="6"/>
      <c r="C39" s="1"/>
      <c r="D39" s="1"/>
      <c r="E39" s="53"/>
      <c r="F39" s="117"/>
      <c r="G39" s="53"/>
      <c r="H39" s="117"/>
      <c r="I39" s="53">
        <f t="shared" si="0"/>
        <v>0</v>
      </c>
      <c r="J39" s="117">
        <f t="shared" si="1"/>
        <v>0</v>
      </c>
      <c r="K39" s="84">
        <f t="shared" si="4"/>
      </c>
      <c r="L39" s="75">
        <f t="shared" si="5"/>
      </c>
      <c r="M39" s="122"/>
      <c r="O39">
        <f t="shared" si="2"/>
      </c>
      <c r="P39">
        <f t="shared" si="3"/>
      </c>
    </row>
    <row r="40" spans="1:16" ht="12.75">
      <c r="A40" s="134"/>
      <c r="B40" s="6"/>
      <c r="C40" s="1"/>
      <c r="D40" s="1"/>
      <c r="E40" s="53"/>
      <c r="F40" s="117"/>
      <c r="G40" s="53"/>
      <c r="H40" s="117"/>
      <c r="I40" s="53">
        <f t="shared" si="0"/>
        <v>0</v>
      </c>
      <c r="J40" s="117">
        <f t="shared" si="1"/>
        <v>0</v>
      </c>
      <c r="K40" s="84">
        <f t="shared" si="4"/>
      </c>
      <c r="L40" s="75">
        <f t="shared" si="5"/>
      </c>
      <c r="M40" s="122"/>
      <c r="O40">
        <f t="shared" si="2"/>
      </c>
      <c r="P40">
        <f t="shared" si="3"/>
      </c>
    </row>
    <row r="41" spans="1:16" ht="12.75">
      <c r="A41" s="135"/>
      <c r="B41" s="44"/>
      <c r="C41" s="81"/>
      <c r="D41" s="82"/>
      <c r="E41" s="83"/>
      <c r="F41" s="117"/>
      <c r="G41" s="83"/>
      <c r="H41" s="117"/>
      <c r="I41" s="53">
        <f t="shared" si="0"/>
        <v>0</v>
      </c>
      <c r="J41" s="117">
        <f t="shared" si="1"/>
        <v>0</v>
      </c>
      <c r="K41" s="84">
        <f t="shared" si="4"/>
      </c>
      <c r="L41" s="75">
        <f t="shared" si="5"/>
      </c>
      <c r="M41" s="122"/>
      <c r="O41">
        <f t="shared" si="2"/>
      </c>
      <c r="P41">
        <f t="shared" si="3"/>
      </c>
    </row>
    <row r="42" spans="1:16" ht="12.75">
      <c r="A42" s="134"/>
      <c r="B42" s="6"/>
      <c r="C42" s="80"/>
      <c r="D42" s="80"/>
      <c r="E42" s="53"/>
      <c r="F42" s="117"/>
      <c r="G42" s="53"/>
      <c r="H42" s="117"/>
      <c r="I42" s="53">
        <f t="shared" si="0"/>
        <v>0</v>
      </c>
      <c r="J42" s="117">
        <f t="shared" si="1"/>
        <v>0</v>
      </c>
      <c r="K42" s="84">
        <f t="shared" si="4"/>
      </c>
      <c r="L42" s="75">
        <f t="shared" si="5"/>
      </c>
      <c r="M42" s="34"/>
      <c r="O42">
        <f t="shared" si="2"/>
      </c>
      <c r="P42">
        <f t="shared" si="3"/>
      </c>
    </row>
    <row r="43" spans="1:16" ht="12.75">
      <c r="A43" s="134"/>
      <c r="B43" s="6"/>
      <c r="C43" s="80"/>
      <c r="D43" s="80"/>
      <c r="E43" s="53"/>
      <c r="F43" s="117"/>
      <c r="G43" s="53"/>
      <c r="H43" s="117"/>
      <c r="I43" s="53">
        <f t="shared" si="0"/>
        <v>0</v>
      </c>
      <c r="J43" s="117">
        <f t="shared" si="1"/>
        <v>0</v>
      </c>
      <c r="K43" s="84">
        <f t="shared" si="4"/>
      </c>
      <c r="L43" s="75">
        <f t="shared" si="5"/>
      </c>
      <c r="M43" s="34"/>
      <c r="O43">
        <f t="shared" si="2"/>
      </c>
      <c r="P43">
        <f t="shared" si="3"/>
      </c>
    </row>
    <row r="44" spans="1:16" ht="12.75">
      <c r="A44" s="134"/>
      <c r="B44" s="6"/>
      <c r="C44" s="80"/>
      <c r="D44" s="80"/>
      <c r="E44" s="53"/>
      <c r="F44" s="117"/>
      <c r="G44" s="53"/>
      <c r="H44" s="117"/>
      <c r="I44" s="53">
        <f t="shared" si="0"/>
        <v>0</v>
      </c>
      <c r="J44" s="117">
        <f t="shared" si="1"/>
        <v>0</v>
      </c>
      <c r="K44" s="84">
        <f t="shared" si="4"/>
      </c>
      <c r="L44" s="75">
        <f t="shared" si="5"/>
      </c>
      <c r="M44" s="34"/>
      <c r="O44">
        <f t="shared" si="2"/>
      </c>
      <c r="P44">
        <f t="shared" si="3"/>
      </c>
    </row>
    <row r="45" spans="1:16" ht="12.75">
      <c r="A45" s="134"/>
      <c r="B45" s="6"/>
      <c r="C45" s="80"/>
      <c r="D45" s="80"/>
      <c r="E45" s="53"/>
      <c r="F45" s="117"/>
      <c r="G45" s="53"/>
      <c r="H45" s="117"/>
      <c r="I45" s="53">
        <f t="shared" si="0"/>
        <v>0</v>
      </c>
      <c r="J45" s="117">
        <f t="shared" si="1"/>
        <v>0</v>
      </c>
      <c r="K45" s="84">
        <f t="shared" si="4"/>
      </c>
      <c r="L45" s="75">
        <f t="shared" si="5"/>
      </c>
      <c r="M45" s="34"/>
      <c r="O45">
        <f t="shared" si="2"/>
      </c>
      <c r="P45">
        <f t="shared" si="3"/>
      </c>
    </row>
    <row r="46" spans="1:16" ht="12.75">
      <c r="A46" s="134"/>
      <c r="B46" s="6"/>
      <c r="C46" s="80"/>
      <c r="D46" s="80"/>
      <c r="E46" s="53"/>
      <c r="F46" s="117"/>
      <c r="G46" s="53"/>
      <c r="H46" s="117"/>
      <c r="I46" s="53">
        <f t="shared" si="0"/>
        <v>0</v>
      </c>
      <c r="J46" s="117">
        <f t="shared" si="1"/>
        <v>0</v>
      </c>
      <c r="K46" s="84">
        <f t="shared" si="4"/>
      </c>
      <c r="L46" s="75">
        <f t="shared" si="5"/>
      </c>
      <c r="M46" s="34"/>
      <c r="O46">
        <f t="shared" si="2"/>
      </c>
      <c r="P46">
        <f t="shared" si="3"/>
      </c>
    </row>
    <row r="47" spans="1:16" ht="12.75">
      <c r="A47" s="134"/>
      <c r="B47" s="6"/>
      <c r="C47" s="80"/>
      <c r="D47" s="80"/>
      <c r="E47" s="53"/>
      <c r="F47" s="117"/>
      <c r="G47" s="53"/>
      <c r="H47" s="117"/>
      <c r="I47" s="53">
        <f t="shared" si="0"/>
        <v>0</v>
      </c>
      <c r="J47" s="117">
        <f t="shared" si="1"/>
        <v>0</v>
      </c>
      <c r="K47" s="84">
        <f t="shared" si="4"/>
      </c>
      <c r="L47" s="75">
        <f t="shared" si="5"/>
      </c>
      <c r="M47" s="34"/>
      <c r="O47">
        <f t="shared" si="2"/>
      </c>
      <c r="P47">
        <f t="shared" si="3"/>
      </c>
    </row>
    <row r="48" spans="1:16" ht="12.75">
      <c r="A48" s="134"/>
      <c r="B48" s="6"/>
      <c r="C48" s="80"/>
      <c r="D48" s="80"/>
      <c r="E48" s="53"/>
      <c r="F48" s="117"/>
      <c r="G48" s="53"/>
      <c r="H48" s="117"/>
      <c r="I48" s="53">
        <f t="shared" si="0"/>
        <v>0</v>
      </c>
      <c r="J48" s="117">
        <f t="shared" si="1"/>
        <v>0</v>
      </c>
      <c r="K48" s="84">
        <f t="shared" si="4"/>
      </c>
      <c r="L48" s="75">
        <f t="shared" si="5"/>
      </c>
      <c r="M48" s="34"/>
      <c r="O48">
        <f t="shared" si="2"/>
      </c>
      <c r="P48">
        <f t="shared" si="3"/>
      </c>
    </row>
    <row r="49" spans="1:16" ht="12.75">
      <c r="A49" s="134"/>
      <c r="B49" s="6"/>
      <c r="C49" s="80"/>
      <c r="D49" s="80"/>
      <c r="E49" s="53"/>
      <c r="F49" s="117"/>
      <c r="G49" s="53"/>
      <c r="H49" s="117"/>
      <c r="I49" s="53">
        <f t="shared" si="0"/>
        <v>0</v>
      </c>
      <c r="J49" s="117">
        <f t="shared" si="1"/>
        <v>0</v>
      </c>
      <c r="K49" s="84">
        <f t="shared" si="4"/>
      </c>
      <c r="L49" s="75">
        <f t="shared" si="5"/>
      </c>
      <c r="M49" s="34"/>
      <c r="O49">
        <f t="shared" si="2"/>
      </c>
      <c r="P49">
        <f t="shared" si="3"/>
      </c>
    </row>
    <row r="50" spans="1:16" ht="12.75">
      <c r="A50" s="136"/>
      <c r="B50" s="23"/>
      <c r="C50" s="80"/>
      <c r="D50" s="80"/>
      <c r="E50" s="53"/>
      <c r="F50" s="117"/>
      <c r="G50" s="53"/>
      <c r="H50" s="117"/>
      <c r="I50" s="53">
        <f t="shared" si="0"/>
        <v>0</v>
      </c>
      <c r="J50" s="117">
        <f t="shared" si="1"/>
        <v>0</v>
      </c>
      <c r="K50" s="84">
        <f t="shared" si="4"/>
      </c>
      <c r="L50" s="75">
        <f t="shared" si="5"/>
      </c>
      <c r="M50" s="34"/>
      <c r="O50">
        <f t="shared" si="2"/>
      </c>
      <c r="P50">
        <f t="shared" si="3"/>
      </c>
    </row>
    <row r="51" spans="1:16" ht="12.75">
      <c r="A51" s="135"/>
      <c r="B51" s="30"/>
      <c r="C51" s="30"/>
      <c r="D51" s="46"/>
      <c r="E51" s="86"/>
      <c r="F51" s="117"/>
      <c r="G51" s="86"/>
      <c r="H51" s="117"/>
      <c r="I51" s="53">
        <f t="shared" si="0"/>
        <v>0</v>
      </c>
      <c r="J51" s="117">
        <f t="shared" si="1"/>
        <v>0</v>
      </c>
      <c r="K51" s="84">
        <f t="shared" si="4"/>
      </c>
      <c r="L51" s="75">
        <f t="shared" si="5"/>
      </c>
      <c r="M51" s="122"/>
      <c r="O51">
        <f t="shared" si="2"/>
      </c>
      <c r="P51">
        <f t="shared" si="3"/>
      </c>
    </row>
    <row r="52" spans="1:13" ht="12.75">
      <c r="A52" s="6" t="s">
        <v>166</v>
      </c>
      <c r="B52" s="1"/>
      <c r="C52" s="1"/>
      <c r="D52" s="46"/>
      <c r="E52" s="86">
        <f aca="true" t="shared" si="6" ref="E52:J52">SUM(E11:E51)</f>
        <v>0</v>
      </c>
      <c r="F52" s="117">
        <f t="shared" si="6"/>
        <v>0</v>
      </c>
      <c r="G52" s="86">
        <f t="shared" si="6"/>
        <v>0</v>
      </c>
      <c r="H52" s="117">
        <f t="shared" si="6"/>
        <v>0</v>
      </c>
      <c r="I52" s="86">
        <f t="shared" si="6"/>
        <v>0</v>
      </c>
      <c r="J52" s="117">
        <f t="shared" si="6"/>
        <v>0</v>
      </c>
      <c r="K52" s="84">
        <f t="shared" si="4"/>
      </c>
      <c r="L52" s="75">
        <f t="shared" si="5"/>
      </c>
      <c r="M52" s="87"/>
    </row>
    <row r="53" spans="1:16" ht="12.75">
      <c r="A53" s="85"/>
      <c r="G53" s="124" t="s">
        <v>137</v>
      </c>
      <c r="H53" s="123">
        <f>O53</f>
        <v>0</v>
      </c>
      <c r="K53" s="120" t="s">
        <v>133</v>
      </c>
      <c r="L53" s="121"/>
      <c r="M53" s="46">
        <f>IF(COUNTIF(M11:M51,"s")=0,"",COUNTIF(M11:M51,"s"))</f>
      </c>
      <c r="O53">
        <f>SUM(O11:O51)</f>
        <v>0</v>
      </c>
      <c r="P53">
        <f>SUM(P11:P51)</f>
        <v>0</v>
      </c>
    </row>
    <row r="54" spans="7:13" ht="12.75">
      <c r="G54" s="53" t="s">
        <v>138</v>
      </c>
      <c r="H54" s="68">
        <f>P53</f>
        <v>0</v>
      </c>
      <c r="K54" s="84" t="s">
        <v>134</v>
      </c>
      <c r="L54" s="76"/>
      <c r="M54" s="46">
        <f>IF(COUNTIF(M11:M51,"c")=0,"",COUNTIF(M11:M51,"c"))</f>
      </c>
    </row>
    <row r="55" spans="7:8" ht="12.75">
      <c r="G55" s="49" t="s">
        <v>243</v>
      </c>
      <c r="H55" s="62">
        <f>H53+H54</f>
        <v>0</v>
      </c>
    </row>
    <row r="56" spans="7:10" ht="12.75">
      <c r="G56" s="49">
        <f>IF(H55=H52,"","Sum of Staff &amp; Consultant does not equal total Salaries")</f>
      </c>
      <c r="J56" s="175">
        <f>IF(M65&lt;G65,"Remember to complete col 7 for all positions","")</f>
      </c>
    </row>
    <row r="65" spans="7:13" ht="12.75" hidden="1">
      <c r="G65" s="49">
        <f>COUNTIF(G11:G51,"&gt;0")</f>
        <v>0</v>
      </c>
      <c r="M65">
        <f>SUM(M53:M54)</f>
        <v>0</v>
      </c>
    </row>
  </sheetData>
  <sheetProtection/>
  <mergeCells count="11">
    <mergeCell ref="I8:J8"/>
    <mergeCell ref="K8:L8"/>
    <mergeCell ref="B9:D9"/>
    <mergeCell ref="B7:D7"/>
    <mergeCell ref="E7:F7"/>
    <mergeCell ref="E8:F8"/>
    <mergeCell ref="B8:D8"/>
    <mergeCell ref="K7:L7"/>
    <mergeCell ref="G7:H7"/>
    <mergeCell ref="G8:H8"/>
    <mergeCell ref="I7:J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11 of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1.7109375" style="0" customWidth="1"/>
    <col min="3" max="3" width="11.421875" style="0" customWidth="1"/>
    <col min="4" max="4" width="34.421875" style="0" customWidth="1"/>
    <col min="5" max="5" width="9.57421875" style="0" customWidth="1"/>
    <col min="6" max="6" width="11.28125" style="0" customWidth="1"/>
    <col min="8" max="8" width="10.421875" style="0" customWidth="1"/>
    <col min="9" max="9" width="9.7109375" style="0" customWidth="1"/>
  </cols>
  <sheetData>
    <row r="1" ht="12.75">
      <c r="A1" s="39" t="s">
        <v>219</v>
      </c>
    </row>
    <row r="2" ht="12.75">
      <c r="A2" s="39" t="s">
        <v>220</v>
      </c>
    </row>
    <row r="3" ht="12.75">
      <c r="K3" t="s">
        <v>250</v>
      </c>
    </row>
    <row r="4" spans="1:2" ht="12.75">
      <c r="A4" s="157" t="s">
        <v>251</v>
      </c>
      <c r="B4" t="str">
        <f>'FRM A'!L2</f>
        <v>FY2013</v>
      </c>
    </row>
    <row r="6" spans="1:2" ht="12.75">
      <c r="A6" t="s">
        <v>148</v>
      </c>
      <c r="B6" s="137">
        <f>'FRM A'!G11</f>
        <v>0</v>
      </c>
    </row>
    <row r="7" spans="1:2" ht="12.75">
      <c r="A7" t="s">
        <v>149</v>
      </c>
      <c r="B7" s="137">
        <f>'FRM A'!G12</f>
        <v>0</v>
      </c>
    </row>
    <row r="8" spans="1:2" ht="12.75">
      <c r="A8" t="s">
        <v>150</v>
      </c>
      <c r="B8" s="137"/>
    </row>
    <row r="10" spans="1:2" ht="12.75">
      <c r="A10" t="s">
        <v>151</v>
      </c>
      <c r="B10">
        <f>'FRM A'!G32</f>
        <v>0</v>
      </c>
    </row>
    <row r="11" spans="1:2" ht="12.75">
      <c r="A11" t="s">
        <v>152</v>
      </c>
      <c r="B11" s="138">
        <f>'FRM C'!J24</f>
        <v>0</v>
      </c>
    </row>
    <row r="12" ht="12.75">
      <c r="A12" t="s">
        <v>217</v>
      </c>
    </row>
    <row r="14" spans="1:2" ht="12.75">
      <c r="A14" t="s">
        <v>153</v>
      </c>
      <c r="B14" s="139">
        <f>B11*366</f>
        <v>0</v>
      </c>
    </row>
    <row r="15" spans="1:4" ht="12.75">
      <c r="A15" t="s">
        <v>248</v>
      </c>
      <c r="D15" s="26"/>
    </row>
    <row r="17" spans="1:4" ht="12.75">
      <c r="A17" s="223" t="s">
        <v>270</v>
      </c>
      <c r="B17" s="223"/>
      <c r="C17" s="39" t="s">
        <v>224</v>
      </c>
      <c r="D17" s="127" t="s">
        <v>226</v>
      </c>
    </row>
    <row r="18" spans="1:3" ht="12.75">
      <c r="A18" t="s">
        <v>223</v>
      </c>
      <c r="C18" t="s">
        <v>225</v>
      </c>
    </row>
    <row r="19" spans="1:5" ht="12.75">
      <c r="A19" s="35" t="s">
        <v>155</v>
      </c>
      <c r="B19" s="167">
        <f>'FRM E-1'!I16</f>
        <v>0</v>
      </c>
      <c r="C19" s="168">
        <f aca="true" t="shared" si="0" ref="C19:C24">IF(B19=0,"",B19/2080)</f>
      </c>
      <c r="D19" s="169" t="s">
        <v>227</v>
      </c>
      <c r="E19" s="144">
        <f>'FRM D'!D22</f>
        <v>0</v>
      </c>
    </row>
    <row r="20" spans="1:5" ht="12.75">
      <c r="A20" s="35" t="s">
        <v>156</v>
      </c>
      <c r="B20" s="167">
        <f>'FRM E-1'!I23</f>
        <v>0</v>
      </c>
      <c r="C20" s="168">
        <f t="shared" si="0"/>
      </c>
      <c r="D20" s="169" t="s">
        <v>228</v>
      </c>
      <c r="E20" s="144">
        <f>'FRM D'!D23</f>
        <v>0</v>
      </c>
    </row>
    <row r="21" spans="1:3" ht="12.75">
      <c r="A21" s="35" t="s">
        <v>157</v>
      </c>
      <c r="B21" s="167">
        <f>'FRM E-1'!I30</f>
        <v>0</v>
      </c>
      <c r="C21" s="168">
        <f t="shared" si="0"/>
      </c>
    </row>
    <row r="22" spans="1:3" ht="12.75">
      <c r="A22" s="35" t="s">
        <v>158</v>
      </c>
      <c r="B22" s="167">
        <f>'FRM E-1'!I37</f>
        <v>0</v>
      </c>
      <c r="C22" s="168">
        <f t="shared" si="0"/>
      </c>
    </row>
    <row r="23" spans="1:3" ht="12.75">
      <c r="A23" s="35" t="s">
        <v>159</v>
      </c>
      <c r="B23" s="167">
        <f>'FRM E-1'!I44</f>
        <v>0</v>
      </c>
      <c r="C23" s="168">
        <f t="shared" si="0"/>
      </c>
    </row>
    <row r="24" spans="1:3" ht="12.75">
      <c r="A24" s="35" t="s">
        <v>160</v>
      </c>
      <c r="B24" s="167">
        <f>'FRM E-1'!I52</f>
        <v>0</v>
      </c>
      <c r="C24" s="168">
        <f t="shared" si="0"/>
      </c>
    </row>
    <row r="26" spans="1:7" ht="25.5">
      <c r="A26" s="39" t="s">
        <v>154</v>
      </c>
      <c r="D26" s="39" t="s">
        <v>218</v>
      </c>
      <c r="F26" s="140" t="s">
        <v>161</v>
      </c>
      <c r="G26" t="s">
        <v>162</v>
      </c>
    </row>
    <row r="27" spans="2:7" ht="12.75">
      <c r="B27" t="s">
        <v>229</v>
      </c>
      <c r="C27" t="s">
        <v>230</v>
      </c>
      <c r="D27" s="142" t="s">
        <v>76</v>
      </c>
      <c r="E27" s="35"/>
      <c r="F27" s="143"/>
      <c r="G27" s="35"/>
    </row>
    <row r="28" spans="1:10" ht="12.75">
      <c r="A28" s="35" t="s">
        <v>155</v>
      </c>
      <c r="B28" s="166">
        <f aca="true" t="shared" si="1" ref="B28:B33">IF($B$11=0,"",(C19)/$B$11)</f>
      </c>
      <c r="C28" s="170">
        <f aca="true" t="shared" si="2" ref="C28:C33">IF($B$11=0,"",(B19)/$B$11)</f>
      </c>
      <c r="D28" s="35" t="s">
        <v>81</v>
      </c>
      <c r="E28" s="35"/>
      <c r="F28" s="144">
        <f>'FRM D'!D12</f>
        <v>0</v>
      </c>
      <c r="G28" s="84">
        <f>IF(F$58=0,"",F28/F$58)</f>
      </c>
      <c r="H28" t="s">
        <v>177</v>
      </c>
      <c r="J28" t="s">
        <v>177</v>
      </c>
    </row>
    <row r="29" spans="1:10" ht="12.75">
      <c r="A29" s="35" t="s">
        <v>156</v>
      </c>
      <c r="B29" s="166">
        <f t="shared" si="1"/>
      </c>
      <c r="C29" s="170">
        <f t="shared" si="2"/>
      </c>
      <c r="D29" s="35" t="s">
        <v>146</v>
      </c>
      <c r="E29" s="35"/>
      <c r="F29" s="144">
        <f>'FRM D'!D13</f>
        <v>0</v>
      </c>
      <c r="G29" s="84">
        <f aca="true" t="shared" si="3" ref="G29:G58">IF(F$58=0,"",F29/F$58)</f>
      </c>
      <c r="H29" s="114">
        <f>F29+F28</f>
        <v>0</v>
      </c>
      <c r="J29" s="71">
        <f>IF(F58=0,"",H29/F58)</f>
      </c>
    </row>
    <row r="30" spans="1:10" ht="12.75">
      <c r="A30" s="35" t="s">
        <v>157</v>
      </c>
      <c r="B30" s="166">
        <f t="shared" si="1"/>
      </c>
      <c r="C30" s="170">
        <f t="shared" si="2"/>
      </c>
      <c r="D30" s="35" t="s">
        <v>21</v>
      </c>
      <c r="E30" s="35"/>
      <c r="F30" s="144">
        <f>'FRM D'!D14</f>
        <v>0</v>
      </c>
      <c r="G30" s="84">
        <f t="shared" si="3"/>
      </c>
      <c r="H30" t="s">
        <v>178</v>
      </c>
      <c r="I30" t="s">
        <v>179</v>
      </c>
      <c r="J30" t="s">
        <v>179</v>
      </c>
    </row>
    <row r="31" spans="1:10" ht="12.75">
      <c r="A31" s="35" t="s">
        <v>158</v>
      </c>
      <c r="B31" s="166">
        <f t="shared" si="1"/>
      </c>
      <c r="C31" s="170">
        <f t="shared" si="2"/>
      </c>
      <c r="D31" s="35" t="s">
        <v>22</v>
      </c>
      <c r="E31" s="35"/>
      <c r="F31" s="144">
        <f>'FRM D'!D15</f>
        <v>0</v>
      </c>
      <c r="G31" s="84">
        <f t="shared" si="3"/>
      </c>
      <c r="H31" s="62">
        <f>F30+F31</f>
        <v>0</v>
      </c>
      <c r="I31" s="62">
        <f>H31+H29</f>
        <v>0</v>
      </c>
      <c r="J31" s="71">
        <f>IF(F58=0,"",I31/F58)</f>
      </c>
    </row>
    <row r="32" spans="1:7" ht="12.75">
      <c r="A32" s="35" t="s">
        <v>159</v>
      </c>
      <c r="B32" s="166">
        <f t="shared" si="1"/>
      </c>
      <c r="C32" s="170">
        <f t="shared" si="2"/>
      </c>
      <c r="D32" s="35" t="s">
        <v>23</v>
      </c>
      <c r="E32" s="35"/>
      <c r="F32" s="144">
        <f>'FRM D'!D16</f>
        <v>0</v>
      </c>
      <c r="G32" s="84">
        <f t="shared" si="3"/>
      </c>
    </row>
    <row r="33" spans="1:7" ht="12.75">
      <c r="A33" s="35" t="s">
        <v>160</v>
      </c>
      <c r="B33" s="166">
        <f t="shared" si="1"/>
      </c>
      <c r="C33" s="170">
        <f t="shared" si="2"/>
      </c>
      <c r="D33" s="35" t="s">
        <v>118</v>
      </c>
      <c r="E33" s="35"/>
      <c r="F33" s="144">
        <f>'FRM D'!D17</f>
        <v>0</v>
      </c>
      <c r="G33" s="84">
        <f t="shared" si="3"/>
      </c>
    </row>
    <row r="34" spans="4:7" ht="12.75">
      <c r="D34" s="35" t="s">
        <v>26</v>
      </c>
      <c r="E34" s="35"/>
      <c r="F34" s="144">
        <f>'FRM D'!D18</f>
        <v>0</v>
      </c>
      <c r="G34" s="84">
        <f t="shared" si="3"/>
      </c>
    </row>
    <row r="35" spans="4:7" ht="12.75">
      <c r="D35" s="35" t="s">
        <v>28</v>
      </c>
      <c r="E35" s="35"/>
      <c r="F35" s="144">
        <f>'FRM D'!D19</f>
        <v>0</v>
      </c>
      <c r="G35" s="84">
        <f t="shared" si="3"/>
      </c>
    </row>
    <row r="36" spans="1:7" ht="12.75">
      <c r="A36" s="164" t="s">
        <v>221</v>
      </c>
      <c r="B36" s="165">
        <f>IF(B$11=0,"",(E19/B$11)/12)</f>
      </c>
      <c r="D36" s="35" t="s">
        <v>30</v>
      </c>
      <c r="E36" s="35"/>
      <c r="F36" s="144">
        <f>'FRM D'!D20</f>
        <v>0</v>
      </c>
      <c r="G36" s="84">
        <f t="shared" si="3"/>
      </c>
    </row>
    <row r="37" spans="1:7" ht="12.75">
      <c r="A37" s="164" t="s">
        <v>222</v>
      </c>
      <c r="B37" s="165">
        <f>IF(B$11=0,"",(E20/B$11)/12)</f>
      </c>
      <c r="D37" s="35" t="s">
        <v>33</v>
      </c>
      <c r="E37" s="35"/>
      <c r="F37" s="144">
        <f>'FRM D'!D21</f>
        <v>0</v>
      </c>
      <c r="G37" s="84">
        <f t="shared" si="3"/>
      </c>
    </row>
    <row r="38" spans="4:7" ht="12.75">
      <c r="D38" s="35" t="s">
        <v>54</v>
      </c>
      <c r="E38" s="35"/>
      <c r="F38" s="144">
        <f>'FRM D'!D22</f>
        <v>0</v>
      </c>
      <c r="G38" s="84">
        <f t="shared" si="3"/>
      </c>
    </row>
    <row r="39" spans="4:7" ht="12.75">
      <c r="D39" s="35" t="s">
        <v>35</v>
      </c>
      <c r="E39" s="35"/>
      <c r="F39" s="144">
        <f>'FRM D'!D23</f>
        <v>0</v>
      </c>
      <c r="G39" s="84">
        <f t="shared" si="3"/>
      </c>
    </row>
    <row r="40" spans="4:7" ht="12.75">
      <c r="D40" s="35" t="s">
        <v>36</v>
      </c>
      <c r="E40" s="35"/>
      <c r="F40" s="144">
        <f>'FRM D'!D24</f>
        <v>0</v>
      </c>
      <c r="G40" s="84">
        <f t="shared" si="3"/>
      </c>
    </row>
    <row r="41" spans="4:7" ht="12.75">
      <c r="D41" s="35" t="s">
        <v>37</v>
      </c>
      <c r="E41" s="35"/>
      <c r="F41" s="144">
        <f>'FRM D'!D25</f>
        <v>0</v>
      </c>
      <c r="G41" s="84">
        <f t="shared" si="3"/>
      </c>
    </row>
    <row r="42" spans="4:7" ht="12.75">
      <c r="D42" s="35" t="s">
        <v>38</v>
      </c>
      <c r="E42" s="35"/>
      <c r="F42" s="144">
        <f>'FRM D'!D26</f>
        <v>0</v>
      </c>
      <c r="G42" s="84">
        <f t="shared" si="3"/>
      </c>
    </row>
    <row r="43" spans="4:7" ht="12.75">
      <c r="D43" s="35" t="s">
        <v>39</v>
      </c>
      <c r="E43" s="35"/>
      <c r="F43" s="144">
        <f>'FRM D'!D27</f>
        <v>0</v>
      </c>
      <c r="G43" s="84">
        <f t="shared" si="3"/>
      </c>
    </row>
    <row r="44" spans="4:7" ht="12.75">
      <c r="D44" s="35" t="s">
        <v>83</v>
      </c>
      <c r="E44" s="35"/>
      <c r="F44" s="144">
        <f>'FRM D'!D28</f>
        <v>0</v>
      </c>
      <c r="G44" s="84">
        <f t="shared" si="3"/>
      </c>
    </row>
    <row r="45" spans="4:7" ht="12.75">
      <c r="D45" s="35" t="s">
        <v>41</v>
      </c>
      <c r="E45" s="35"/>
      <c r="F45" s="144">
        <f>'FRM D'!D29</f>
        <v>0</v>
      </c>
      <c r="G45" s="84">
        <f t="shared" si="3"/>
      </c>
    </row>
    <row r="46" spans="4:7" ht="12.75">
      <c r="D46" s="35" t="s">
        <v>42</v>
      </c>
      <c r="E46" s="35"/>
      <c r="F46" s="144">
        <f>'FRM D'!D30</f>
        <v>0</v>
      </c>
      <c r="G46" s="84">
        <f t="shared" si="3"/>
      </c>
    </row>
    <row r="47" spans="4:7" ht="12.75">
      <c r="D47" s="35" t="s">
        <v>43</v>
      </c>
      <c r="E47" s="35"/>
      <c r="F47" s="144">
        <f>'FRM D'!D31</f>
        <v>0</v>
      </c>
      <c r="G47" s="84">
        <f t="shared" si="3"/>
      </c>
    </row>
    <row r="48" spans="4:7" ht="12.75">
      <c r="D48" s="35" t="s">
        <v>67</v>
      </c>
      <c r="E48" s="35"/>
      <c r="F48" s="144">
        <f>'FRM D'!D32</f>
        <v>0</v>
      </c>
      <c r="G48" s="84">
        <f t="shared" si="3"/>
      </c>
    </row>
    <row r="49" spans="4:7" ht="12.75">
      <c r="D49" s="35" t="s">
        <v>68</v>
      </c>
      <c r="E49" s="35"/>
      <c r="F49" s="144">
        <f>'FRM D'!D33</f>
        <v>0</v>
      </c>
      <c r="G49" s="84">
        <f t="shared" si="3"/>
      </c>
    </row>
    <row r="50" spans="4:7" ht="12.75">
      <c r="D50" s="35" t="s">
        <v>66</v>
      </c>
      <c r="E50" s="35"/>
      <c r="F50" s="144">
        <f>'FRM D'!D34</f>
        <v>0</v>
      </c>
      <c r="G50" s="84">
        <f t="shared" si="3"/>
      </c>
    </row>
    <row r="51" spans="4:7" ht="12.75">
      <c r="D51" s="35" t="s">
        <v>101</v>
      </c>
      <c r="E51" s="35"/>
      <c r="F51" s="144">
        <f>'FRM D'!D35</f>
        <v>0</v>
      </c>
      <c r="G51" s="84">
        <f t="shared" si="3"/>
      </c>
    </row>
    <row r="52" spans="4:7" ht="12.75">
      <c r="D52" s="35" t="s">
        <v>46</v>
      </c>
      <c r="E52" s="35"/>
      <c r="F52" s="144">
        <f>'FRM D'!D36</f>
        <v>0</v>
      </c>
      <c r="G52" s="84">
        <f t="shared" si="3"/>
      </c>
    </row>
    <row r="53" spans="4:7" ht="12.75">
      <c r="D53" s="35" t="s">
        <v>47</v>
      </c>
      <c r="E53" s="35"/>
      <c r="F53" s="144">
        <f>'FRM D'!D37</f>
        <v>0</v>
      </c>
      <c r="G53" s="84">
        <f t="shared" si="3"/>
      </c>
    </row>
    <row r="54" spans="4:7" ht="12.75">
      <c r="D54" s="35" t="s">
        <v>48</v>
      </c>
      <c r="E54" s="35"/>
      <c r="F54" s="144">
        <f>'FRM D'!D38</f>
        <v>0</v>
      </c>
      <c r="G54" s="84">
        <f t="shared" si="3"/>
      </c>
    </row>
    <row r="55" spans="4:7" ht="12.75">
      <c r="D55" s="35" t="s">
        <v>69</v>
      </c>
      <c r="E55" s="35"/>
      <c r="F55" s="144">
        <f>'FRM D'!D39</f>
        <v>0</v>
      </c>
      <c r="G55" s="84">
        <f t="shared" si="3"/>
      </c>
    </row>
    <row r="56" spans="4:7" ht="12.75">
      <c r="D56" s="35" t="s">
        <v>82</v>
      </c>
      <c r="E56" s="35"/>
      <c r="F56" s="144">
        <f>'FRM D'!D40</f>
        <v>0</v>
      </c>
      <c r="G56" s="84">
        <f t="shared" si="3"/>
      </c>
    </row>
    <row r="57" spans="4:7" ht="12.75">
      <c r="D57" s="35"/>
      <c r="E57" s="35"/>
      <c r="F57" s="35"/>
      <c r="G57" s="35"/>
    </row>
    <row r="58" spans="4:7" ht="12.75">
      <c r="D58" s="35" t="s">
        <v>7</v>
      </c>
      <c r="E58" s="35"/>
      <c r="F58" s="144">
        <f>SUM(F28:F56)</f>
        <v>0</v>
      </c>
      <c r="G58" s="84">
        <f t="shared" si="3"/>
      </c>
    </row>
    <row r="60" spans="4:5" ht="12.75">
      <c r="D60" s="35" t="s">
        <v>231</v>
      </c>
      <c r="E60" s="84">
        <f>IF(F28=0,"",F30/F28)</f>
      </c>
    </row>
    <row r="61" spans="4:5" ht="12.75">
      <c r="D61" s="35" t="s">
        <v>232</v>
      </c>
      <c r="E61" s="84">
        <f>IF(F28=0,"",F31/F28)</f>
      </c>
    </row>
  </sheetData>
  <sheetProtection/>
  <mergeCells count="1">
    <mergeCell ref="A17:B17"/>
  </mergeCells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&amp;CSSA/RCC-13-001-S
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65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3.7109375" style="0" customWidth="1"/>
    <col min="2" max="5" width="10.28125" style="0" customWidth="1"/>
    <col min="6" max="6" width="12.7109375" style="0" customWidth="1"/>
    <col min="7" max="7" width="1.421875" style="0" customWidth="1"/>
    <col min="8" max="8" width="12.7109375" style="0" customWidth="1"/>
    <col min="9" max="9" width="1.28515625" style="0" customWidth="1"/>
    <col min="10" max="10" width="12.7109375" style="0" customWidth="1"/>
    <col min="11" max="11" width="1.1484375" style="0" customWidth="1"/>
    <col min="12" max="12" width="12.7109375" style="0" customWidth="1"/>
    <col min="13" max="13" width="1.28515625" style="0" customWidth="1"/>
    <col min="14" max="14" width="11.7109375" style="0" customWidth="1"/>
  </cols>
  <sheetData>
    <row r="2" spans="2:14" ht="12.75">
      <c r="B2" s="192" t="s">
        <v>276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2:14" ht="15.75">
      <c r="B3" s="4" t="s">
        <v>115</v>
      </c>
      <c r="L3" s="181" t="str">
        <f>'FRM A'!L2</f>
        <v>FY2013</v>
      </c>
      <c r="M3" s="11"/>
      <c r="N3" s="9"/>
    </row>
    <row r="4" spans="2:14" ht="12.75">
      <c r="B4" s="7"/>
      <c r="C4" s="11"/>
      <c r="H4" s="26"/>
      <c r="L4" s="11"/>
      <c r="M4" s="11"/>
      <c r="N4" s="9"/>
    </row>
    <row r="5" spans="2:14" ht="12.75">
      <c r="B5" s="22" t="s">
        <v>1</v>
      </c>
      <c r="N5" s="9"/>
    </row>
    <row r="6" spans="2:14" ht="12.75">
      <c r="B6" s="7"/>
      <c r="N6" s="9"/>
    </row>
    <row r="7" spans="2:14" ht="12.75">
      <c r="B7" s="7"/>
      <c r="C7" t="s">
        <v>2</v>
      </c>
      <c r="F7" s="1"/>
      <c r="G7" t="s">
        <v>3</v>
      </c>
      <c r="J7" s="1"/>
      <c r="K7" t="s">
        <v>4</v>
      </c>
      <c r="N7" s="9"/>
    </row>
    <row r="8" spans="2:14" ht="12.75"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/>
    </row>
    <row r="9" spans="2:14" ht="12.75">
      <c r="B9" s="7"/>
      <c r="N9" s="9"/>
    </row>
    <row r="10" spans="2:14" ht="12.75">
      <c r="B10" s="7"/>
      <c r="L10" s="1"/>
      <c r="M10" s="26"/>
      <c r="N10" s="9"/>
    </row>
    <row r="11" spans="2:14" ht="12.75">
      <c r="B11" s="16"/>
      <c r="C11" s="15"/>
      <c r="D11" s="15"/>
      <c r="E11" s="15"/>
      <c r="F11" s="38" t="s">
        <v>20</v>
      </c>
      <c r="G11" s="15"/>
      <c r="H11" s="38" t="s">
        <v>63</v>
      </c>
      <c r="I11" s="15"/>
      <c r="J11" s="38" t="s">
        <v>196</v>
      </c>
      <c r="K11" s="15"/>
      <c r="L11" s="38" t="s">
        <v>169</v>
      </c>
      <c r="M11" s="2"/>
      <c r="N11" s="38" t="s">
        <v>171</v>
      </c>
    </row>
    <row r="12" spans="2:14" ht="12.75">
      <c r="B12" s="7"/>
      <c r="C12" s="26"/>
      <c r="D12" s="26"/>
      <c r="E12" s="26"/>
      <c r="F12" s="184" t="s">
        <v>252</v>
      </c>
      <c r="G12" s="26"/>
      <c r="H12" s="184" t="s">
        <v>253</v>
      </c>
      <c r="I12" s="26"/>
      <c r="J12" s="156" t="s">
        <v>261</v>
      </c>
      <c r="K12" s="26"/>
      <c r="L12" s="184" t="s">
        <v>271</v>
      </c>
      <c r="M12" s="3"/>
      <c r="N12" s="184" t="s">
        <v>271</v>
      </c>
    </row>
    <row r="13" spans="2:14" ht="12.75">
      <c r="B13" s="7"/>
      <c r="C13" s="26"/>
      <c r="D13" s="26"/>
      <c r="E13" s="26"/>
      <c r="F13" s="156"/>
      <c r="G13" s="26"/>
      <c r="H13" s="156" t="s">
        <v>12</v>
      </c>
      <c r="I13" s="26"/>
      <c r="J13" s="156" t="s">
        <v>12</v>
      </c>
      <c r="K13" s="26"/>
      <c r="L13" s="156"/>
      <c r="M13" s="3"/>
      <c r="N13" s="156"/>
    </row>
    <row r="14" spans="2:14" ht="12.75">
      <c r="B14" s="7"/>
      <c r="F14" s="156"/>
      <c r="H14" s="156"/>
      <c r="J14" s="156"/>
      <c r="L14" s="156"/>
      <c r="M14" s="3"/>
      <c r="N14" s="156"/>
    </row>
    <row r="15" spans="2:14" ht="12.75">
      <c r="B15" s="6" t="s">
        <v>62</v>
      </c>
      <c r="C15" s="1"/>
      <c r="D15" s="1"/>
      <c r="E15" s="1"/>
      <c r="F15" s="34" t="s">
        <v>167</v>
      </c>
      <c r="G15" s="1"/>
      <c r="H15" s="34" t="s">
        <v>168</v>
      </c>
      <c r="I15" s="1"/>
      <c r="J15" s="34" t="s">
        <v>170</v>
      </c>
      <c r="K15" s="1"/>
      <c r="L15" s="34" t="s">
        <v>172</v>
      </c>
      <c r="M15" s="5"/>
      <c r="N15" s="34" t="s">
        <v>173</v>
      </c>
    </row>
    <row r="16" spans="2:14" ht="12.75">
      <c r="B16" s="7"/>
      <c r="F16" s="27"/>
      <c r="H16" s="27"/>
      <c r="J16" s="27"/>
      <c r="L16" s="3"/>
      <c r="M16" s="9"/>
      <c r="N16" s="9"/>
    </row>
    <row r="17" spans="2:14" ht="12.75">
      <c r="B17" s="7" t="s">
        <v>124</v>
      </c>
      <c r="F17" s="100"/>
      <c r="H17" s="100"/>
      <c r="J17" s="100"/>
      <c r="L17" s="100"/>
      <c r="M17" s="77"/>
      <c r="N17" s="100"/>
    </row>
    <row r="18" spans="2:14" ht="12.75">
      <c r="B18" s="7" t="s">
        <v>64</v>
      </c>
      <c r="F18" s="115"/>
      <c r="H18" s="115"/>
      <c r="J18" s="115"/>
      <c r="L18" s="115">
        <f>J18-H18</f>
        <v>0</v>
      </c>
      <c r="M18" s="77"/>
      <c r="N18" s="77" t="str">
        <f>IF(H18=0,"N/A",IF(J18=0,"-100%",L18/H18))</f>
        <v>N/A</v>
      </c>
    </row>
    <row r="19" spans="2:14" ht="12.75">
      <c r="B19" s="7" t="s">
        <v>104</v>
      </c>
      <c r="F19" s="115"/>
      <c r="H19" s="115"/>
      <c r="J19" s="115"/>
      <c r="L19" s="115">
        <f>J19-H19</f>
        <v>0</v>
      </c>
      <c r="M19" s="77"/>
      <c r="N19" s="77" t="str">
        <f>IF(H19=0,"N/A",IF(J19=0,"-100%",L19/H19))</f>
        <v>N/A</v>
      </c>
    </row>
    <row r="20" spans="2:14" ht="12.75">
      <c r="B20" s="7" t="s">
        <v>105</v>
      </c>
      <c r="F20" s="115"/>
      <c r="H20" s="115"/>
      <c r="J20" s="115"/>
      <c r="L20" s="115">
        <f>J20-H20</f>
        <v>0</v>
      </c>
      <c r="M20" s="77"/>
      <c r="N20" s="77" t="str">
        <f>IF(H20=0,"N/A",IF(J20=0,"-100%",L20/H20))</f>
        <v>N/A</v>
      </c>
    </row>
    <row r="21" spans="2:14" ht="12.75">
      <c r="B21" s="6"/>
      <c r="C21" s="1"/>
      <c r="D21" s="1"/>
      <c r="E21" s="1"/>
      <c r="F21" s="116"/>
      <c r="G21" s="1"/>
      <c r="H21" s="116"/>
      <c r="I21" s="1"/>
      <c r="J21" s="116"/>
      <c r="K21" s="1"/>
      <c r="L21" s="116"/>
      <c r="M21" s="8"/>
      <c r="N21" s="8"/>
    </row>
    <row r="22" spans="2:14" ht="13.5" thickBot="1">
      <c r="B22" s="12" t="s">
        <v>32</v>
      </c>
      <c r="C22" s="10"/>
      <c r="D22" s="10"/>
      <c r="E22" s="10"/>
      <c r="F22" s="118">
        <f>SUM(F18:F20)</f>
        <v>0</v>
      </c>
      <c r="G22" s="10"/>
      <c r="H22" s="118">
        <f>SUM(H18:H20)</f>
        <v>0</v>
      </c>
      <c r="I22" s="10"/>
      <c r="J22" s="118">
        <f>SUM(J18:J20)</f>
        <v>0</v>
      </c>
      <c r="K22" s="10"/>
      <c r="L22" s="118">
        <f>SUM(L18:L20)</f>
        <v>0</v>
      </c>
      <c r="M22" s="91"/>
      <c r="N22" s="101" t="str">
        <f>IF(H22=0,"N/A",IF(J22=0,"-100%",L22/H22))</f>
        <v>N/A</v>
      </c>
    </row>
    <row r="23" spans="2:14" ht="13.5" thickTop="1">
      <c r="B23" s="32" t="s">
        <v>244</v>
      </c>
      <c r="F23" s="27"/>
      <c r="H23" s="27"/>
      <c r="J23" s="27"/>
      <c r="L23" s="3"/>
      <c r="M23" s="9"/>
      <c r="N23" s="9"/>
    </row>
    <row r="24" spans="2:14" ht="12.75">
      <c r="B24" s="7" t="s">
        <v>74</v>
      </c>
      <c r="F24" s="100"/>
      <c r="H24" s="100"/>
      <c r="J24" s="100"/>
      <c r="L24" s="100"/>
      <c r="M24" s="77"/>
      <c r="N24" s="100"/>
    </row>
    <row r="25" spans="2:14" ht="12.75">
      <c r="B25" s="7" t="s">
        <v>73</v>
      </c>
      <c r="F25" s="115"/>
      <c r="H25" s="115"/>
      <c r="J25" s="115"/>
      <c r="L25" s="115">
        <f aca="true" t="shared" si="0" ref="L25:L36">J25-H25</f>
        <v>0</v>
      </c>
      <c r="M25" s="77"/>
      <c r="N25" s="77" t="str">
        <f aca="true" t="shared" si="1" ref="N25:N40">IF(H25=0,"N/A",IF(J25=0,"-100%",L25/H25))</f>
        <v>N/A</v>
      </c>
    </row>
    <row r="26" spans="2:14" ht="12.75">
      <c r="B26" s="7" t="s">
        <v>91</v>
      </c>
      <c r="F26" s="115"/>
      <c r="H26" s="115"/>
      <c r="J26" s="115"/>
      <c r="L26" s="115">
        <f t="shared" si="0"/>
        <v>0</v>
      </c>
      <c r="M26" s="77"/>
      <c r="N26" s="77" t="str">
        <f t="shared" si="1"/>
        <v>N/A</v>
      </c>
    </row>
    <row r="27" spans="2:14" ht="12.75">
      <c r="B27" s="7" t="s">
        <v>92</v>
      </c>
      <c r="F27" s="115"/>
      <c r="H27" s="115"/>
      <c r="J27" s="115"/>
      <c r="L27" s="115">
        <f t="shared" si="0"/>
        <v>0</v>
      </c>
      <c r="M27" s="77"/>
      <c r="N27" s="77" t="str">
        <f t="shared" si="1"/>
        <v>N/A</v>
      </c>
    </row>
    <row r="28" spans="2:14" ht="12.75">
      <c r="B28" s="7" t="s">
        <v>95</v>
      </c>
      <c r="F28" s="115"/>
      <c r="H28" s="115"/>
      <c r="J28" s="115"/>
      <c r="L28" s="115">
        <f t="shared" si="0"/>
        <v>0</v>
      </c>
      <c r="M28" s="77"/>
      <c r="N28" s="77" t="str">
        <f t="shared" si="1"/>
        <v>N/A</v>
      </c>
    </row>
    <row r="29" spans="2:14" ht="12.75">
      <c r="B29" s="7" t="s">
        <v>96</v>
      </c>
      <c r="F29" s="115"/>
      <c r="H29" s="115"/>
      <c r="J29" s="115"/>
      <c r="L29" s="115">
        <f t="shared" si="0"/>
        <v>0</v>
      </c>
      <c r="M29" s="77"/>
      <c r="N29" s="77" t="str">
        <f t="shared" si="1"/>
        <v>N/A</v>
      </c>
    </row>
    <row r="30" spans="2:14" ht="12.75">
      <c r="B30" s="7" t="s">
        <v>97</v>
      </c>
      <c r="F30" s="115"/>
      <c r="H30" s="115"/>
      <c r="J30" s="115"/>
      <c r="L30" s="115">
        <f t="shared" si="0"/>
        <v>0</v>
      </c>
      <c r="M30" s="77"/>
      <c r="N30" s="77" t="str">
        <f t="shared" si="1"/>
        <v>N/A</v>
      </c>
    </row>
    <row r="31" spans="2:14" ht="12.75">
      <c r="B31" s="7" t="s">
        <v>98</v>
      </c>
      <c r="F31" s="115"/>
      <c r="H31" s="115"/>
      <c r="J31" s="115"/>
      <c r="L31" s="115">
        <f t="shared" si="0"/>
        <v>0</v>
      </c>
      <c r="M31" s="77"/>
      <c r="N31" s="77" t="str">
        <f t="shared" si="1"/>
        <v>N/A</v>
      </c>
    </row>
    <row r="32" spans="2:14" ht="12.75">
      <c r="B32" s="7" t="s">
        <v>99</v>
      </c>
      <c r="F32" s="115"/>
      <c r="H32" s="115"/>
      <c r="J32" s="115"/>
      <c r="L32" s="115">
        <f t="shared" si="0"/>
        <v>0</v>
      </c>
      <c r="M32" s="77"/>
      <c r="N32" s="77" t="str">
        <f t="shared" si="1"/>
        <v>N/A</v>
      </c>
    </row>
    <row r="33" spans="2:14" ht="12.75">
      <c r="B33" s="7" t="s">
        <v>93</v>
      </c>
      <c r="C33" s="26"/>
      <c r="D33" s="26"/>
      <c r="E33" s="9"/>
      <c r="F33" s="115"/>
      <c r="G33" s="9"/>
      <c r="H33" s="115"/>
      <c r="I33" s="9"/>
      <c r="J33" s="115"/>
      <c r="K33" s="9"/>
      <c r="L33" s="115">
        <f t="shared" si="0"/>
        <v>0</v>
      </c>
      <c r="M33" s="26"/>
      <c r="N33" s="18" t="str">
        <f t="shared" si="1"/>
        <v>N/A</v>
      </c>
    </row>
    <row r="34" spans="2:14" ht="12.75">
      <c r="B34" s="7" t="s">
        <v>94</v>
      </c>
      <c r="F34" s="115"/>
      <c r="H34" s="115"/>
      <c r="J34" s="115"/>
      <c r="L34" s="115">
        <f t="shared" si="0"/>
        <v>0</v>
      </c>
      <c r="M34" s="77"/>
      <c r="N34" s="77" t="str">
        <f t="shared" si="1"/>
        <v>N/A</v>
      </c>
    </row>
    <row r="35" spans="2:14" ht="12.75">
      <c r="B35" s="7" t="s">
        <v>75</v>
      </c>
      <c r="F35" s="115"/>
      <c r="H35" s="115"/>
      <c r="J35" s="115"/>
      <c r="L35" s="115">
        <f t="shared" si="0"/>
        <v>0</v>
      </c>
      <c r="M35" s="77"/>
      <c r="N35" s="77" t="str">
        <f t="shared" si="1"/>
        <v>N/A</v>
      </c>
    </row>
    <row r="36" spans="2:14" ht="12.75">
      <c r="B36" s="7" t="s">
        <v>100</v>
      </c>
      <c r="F36" s="115"/>
      <c r="H36" s="115"/>
      <c r="J36" s="115"/>
      <c r="L36" s="115">
        <f t="shared" si="0"/>
        <v>0</v>
      </c>
      <c r="M36" s="77"/>
      <c r="N36" s="77" t="str">
        <f t="shared" si="1"/>
        <v>N/A</v>
      </c>
    </row>
    <row r="37" spans="2:14" ht="12.75">
      <c r="B37" s="6"/>
      <c r="C37" s="1"/>
      <c r="D37" s="1"/>
      <c r="E37" s="1"/>
      <c r="F37" s="116"/>
      <c r="G37" s="1"/>
      <c r="H37" s="116"/>
      <c r="I37" s="1"/>
      <c r="J37" s="116"/>
      <c r="K37" s="1"/>
      <c r="L37" s="116"/>
      <c r="M37" s="8"/>
      <c r="N37" s="8"/>
    </row>
    <row r="38" spans="2:14" ht="13.5" thickBot="1">
      <c r="B38" s="20" t="s">
        <v>44</v>
      </c>
      <c r="C38" s="21"/>
      <c r="D38" s="21"/>
      <c r="E38" s="21"/>
      <c r="F38" s="119">
        <f>SUM(F25:F36)</f>
        <v>0</v>
      </c>
      <c r="G38" s="21"/>
      <c r="H38" s="119">
        <f>SUM(H25:H36)</f>
        <v>0</v>
      </c>
      <c r="I38" s="93"/>
      <c r="J38" s="119">
        <f>SUM(J25:J36)</f>
        <v>0</v>
      </c>
      <c r="K38" s="21"/>
      <c r="L38" s="119">
        <f>SUM(L25:L36)</f>
        <v>0</v>
      </c>
      <c r="M38" s="91"/>
      <c r="N38" s="101" t="str">
        <f t="shared" si="1"/>
        <v>N/A</v>
      </c>
    </row>
    <row r="39" spans="2:14" ht="13.5" thickTop="1">
      <c r="B39" s="7"/>
      <c r="F39" s="27"/>
      <c r="H39" s="27"/>
      <c r="J39" s="27"/>
      <c r="L39" s="3"/>
      <c r="M39" s="26"/>
      <c r="N39" s="103"/>
    </row>
    <row r="40" spans="2:14" ht="12.75">
      <c r="B40" s="22" t="s">
        <v>50</v>
      </c>
      <c r="F40" s="115">
        <f>F22+F38</f>
        <v>0</v>
      </c>
      <c r="H40" s="115">
        <f>H22+H38</f>
        <v>0</v>
      </c>
      <c r="J40" s="115">
        <f>J22+J38</f>
        <v>0</v>
      </c>
      <c r="L40" s="115">
        <f>L22+L38</f>
        <v>0</v>
      </c>
      <c r="M40" s="102"/>
      <c r="N40" s="18" t="str">
        <f t="shared" si="1"/>
        <v>N/A</v>
      </c>
    </row>
    <row r="41" spans="2:14" ht="12.75">
      <c r="B41" s="172"/>
      <c r="C41" s="26"/>
      <c r="D41" s="26"/>
      <c r="E41" s="26"/>
      <c r="F41" s="173"/>
      <c r="G41" s="26"/>
      <c r="H41" s="173"/>
      <c r="I41" s="26"/>
      <c r="J41" s="173"/>
      <c r="K41" s="26"/>
      <c r="L41" s="173"/>
      <c r="M41" s="102"/>
      <c r="N41" s="146"/>
    </row>
    <row r="42" spans="2:14" ht="13.5" thickBot="1">
      <c r="B42" s="32" t="s">
        <v>247</v>
      </c>
      <c r="C42" s="10"/>
      <c r="D42" s="10"/>
      <c r="E42" s="10"/>
      <c r="F42" s="14"/>
      <c r="G42" s="10"/>
      <c r="H42" s="14"/>
      <c r="I42" s="10"/>
      <c r="J42" s="14"/>
      <c r="K42" s="10"/>
      <c r="L42" s="14"/>
      <c r="M42" s="13"/>
      <c r="N42" s="13"/>
    </row>
    <row r="43" spans="2:14" ht="13.5" thickTop="1">
      <c r="B43" s="7"/>
      <c r="N43" s="9"/>
    </row>
    <row r="44" spans="2:14" ht="12.75">
      <c r="B44" s="7" t="s">
        <v>245</v>
      </c>
      <c r="F44" s="100"/>
      <c r="H44" s="100"/>
      <c r="J44" s="100"/>
      <c r="L44" s="100"/>
      <c r="M44" s="77"/>
      <c r="N44" s="100"/>
    </row>
    <row r="45" spans="2:14" ht="12.75">
      <c r="B45" s="7" t="s">
        <v>73</v>
      </c>
      <c r="F45" s="115"/>
      <c r="H45" s="115"/>
      <c r="J45" s="115"/>
      <c r="L45" s="115">
        <f aca="true" t="shared" si="2" ref="L45:L56">J45-H45</f>
        <v>0</v>
      </c>
      <c r="M45" s="77"/>
      <c r="N45" s="77" t="str">
        <f aca="true" t="shared" si="3" ref="N45:N56">IF(H45=0,"N/A",IF(J45=0,"-100%",L45/H45))</f>
        <v>N/A</v>
      </c>
    </row>
    <row r="46" spans="2:14" ht="12.75">
      <c r="B46" s="7" t="s">
        <v>91</v>
      </c>
      <c r="F46" s="115"/>
      <c r="H46" s="115"/>
      <c r="J46" s="115"/>
      <c r="L46" s="115">
        <f t="shared" si="2"/>
        <v>0</v>
      </c>
      <c r="M46" s="77"/>
      <c r="N46" s="77" t="str">
        <f t="shared" si="3"/>
        <v>N/A</v>
      </c>
    </row>
    <row r="47" spans="2:14" ht="12.75">
      <c r="B47" s="7" t="s">
        <v>92</v>
      </c>
      <c r="F47" s="115"/>
      <c r="H47" s="115"/>
      <c r="J47" s="115"/>
      <c r="L47" s="115">
        <f t="shared" si="2"/>
        <v>0</v>
      </c>
      <c r="M47" s="77"/>
      <c r="N47" s="77" t="str">
        <f t="shared" si="3"/>
        <v>N/A</v>
      </c>
    </row>
    <row r="48" spans="2:14" ht="12.75">
      <c r="B48" s="7" t="s">
        <v>95</v>
      </c>
      <c r="F48" s="115"/>
      <c r="H48" s="115"/>
      <c r="J48" s="115"/>
      <c r="L48" s="115">
        <f t="shared" si="2"/>
        <v>0</v>
      </c>
      <c r="M48" s="77"/>
      <c r="N48" s="77" t="str">
        <f t="shared" si="3"/>
        <v>N/A</v>
      </c>
    </row>
    <row r="49" spans="2:14" ht="12.75">
      <c r="B49" s="7" t="s">
        <v>96</v>
      </c>
      <c r="F49" s="115"/>
      <c r="H49" s="115"/>
      <c r="J49" s="115"/>
      <c r="L49" s="115">
        <f t="shared" si="2"/>
        <v>0</v>
      </c>
      <c r="M49" s="77"/>
      <c r="N49" s="77" t="str">
        <f t="shared" si="3"/>
        <v>N/A</v>
      </c>
    </row>
    <row r="50" spans="2:14" ht="12.75">
      <c r="B50" s="7" t="s">
        <v>97</v>
      </c>
      <c r="F50" s="115"/>
      <c r="H50" s="115"/>
      <c r="J50" s="115"/>
      <c r="L50" s="115">
        <f t="shared" si="2"/>
        <v>0</v>
      </c>
      <c r="M50" s="77"/>
      <c r="N50" s="77" t="str">
        <f t="shared" si="3"/>
        <v>N/A</v>
      </c>
    </row>
    <row r="51" spans="2:14" ht="12.75">
      <c r="B51" s="7" t="s">
        <v>98</v>
      </c>
      <c r="F51" s="115"/>
      <c r="H51" s="115"/>
      <c r="J51" s="115"/>
      <c r="L51" s="115">
        <f t="shared" si="2"/>
        <v>0</v>
      </c>
      <c r="M51" s="77"/>
      <c r="N51" s="77" t="str">
        <f t="shared" si="3"/>
        <v>N/A</v>
      </c>
    </row>
    <row r="52" spans="2:14" ht="12.75">
      <c r="B52" s="7" t="s">
        <v>99</v>
      </c>
      <c r="F52" s="115"/>
      <c r="H52" s="115"/>
      <c r="J52" s="115"/>
      <c r="L52" s="115">
        <f t="shared" si="2"/>
        <v>0</v>
      </c>
      <c r="M52" s="77"/>
      <c r="N52" s="77" t="str">
        <f t="shared" si="3"/>
        <v>N/A</v>
      </c>
    </row>
    <row r="53" spans="2:14" ht="12.75">
      <c r="B53" s="7" t="s">
        <v>93</v>
      </c>
      <c r="C53" s="26"/>
      <c r="D53" s="26"/>
      <c r="E53" s="9"/>
      <c r="F53" s="115"/>
      <c r="G53" s="9"/>
      <c r="H53" s="115"/>
      <c r="I53" s="9"/>
      <c r="J53" s="115"/>
      <c r="K53" s="9"/>
      <c r="L53" s="115">
        <f t="shared" si="2"/>
        <v>0</v>
      </c>
      <c r="M53" s="26"/>
      <c r="N53" s="18" t="str">
        <f t="shared" si="3"/>
        <v>N/A</v>
      </c>
    </row>
    <row r="54" spans="2:14" ht="12.75">
      <c r="B54" s="7" t="s">
        <v>94</v>
      </c>
      <c r="F54" s="115"/>
      <c r="H54" s="115"/>
      <c r="J54" s="115"/>
      <c r="L54" s="115">
        <f t="shared" si="2"/>
        <v>0</v>
      </c>
      <c r="M54" s="77"/>
      <c r="N54" s="77" t="str">
        <f t="shared" si="3"/>
        <v>N/A</v>
      </c>
    </row>
    <row r="55" spans="2:14" ht="12.75">
      <c r="B55" s="7" t="s">
        <v>75</v>
      </c>
      <c r="F55" s="115"/>
      <c r="H55" s="115"/>
      <c r="J55" s="115"/>
      <c r="L55" s="115">
        <f t="shared" si="2"/>
        <v>0</v>
      </c>
      <c r="M55" s="77"/>
      <c r="N55" s="77" t="str">
        <f t="shared" si="3"/>
        <v>N/A</v>
      </c>
    </row>
    <row r="56" spans="2:14" ht="12.75">
      <c r="B56" s="7" t="s">
        <v>100</v>
      </c>
      <c r="F56" s="115"/>
      <c r="H56" s="115"/>
      <c r="J56" s="115"/>
      <c r="L56" s="115">
        <f t="shared" si="2"/>
        <v>0</v>
      </c>
      <c r="M56" s="77"/>
      <c r="N56" s="77" t="str">
        <f t="shared" si="3"/>
        <v>N/A</v>
      </c>
    </row>
    <row r="57" spans="2:14" ht="12.75">
      <c r="B57" s="6"/>
      <c r="C57" s="1"/>
      <c r="D57" s="1"/>
      <c r="E57" s="1"/>
      <c r="F57" s="116"/>
      <c r="G57" s="1"/>
      <c r="H57" s="116"/>
      <c r="I57" s="1"/>
      <c r="J57" s="116"/>
      <c r="K57" s="1"/>
      <c r="L57" s="116"/>
      <c r="M57" s="8"/>
      <c r="N57" s="8"/>
    </row>
    <row r="58" spans="2:14" ht="13.5" thickBot="1">
      <c r="B58" s="20" t="s">
        <v>246</v>
      </c>
      <c r="C58" s="21"/>
      <c r="D58" s="21"/>
      <c r="E58" s="21"/>
      <c r="F58" s="119">
        <f>SUM(F45:F56)</f>
        <v>0</v>
      </c>
      <c r="G58" s="21"/>
      <c r="H58" s="119">
        <f>SUM(H45:H56)</f>
        <v>0</v>
      </c>
      <c r="I58" s="93"/>
      <c r="J58" s="119">
        <f>SUM(J45:J56)</f>
        <v>0</v>
      </c>
      <c r="K58" s="21"/>
      <c r="L58" s="119">
        <f>SUM(L45:L56)</f>
        <v>0</v>
      </c>
      <c r="M58" s="91"/>
      <c r="N58" s="101" t="str">
        <f>IF(H58=0,"N/A",IF(J58=0,"-100%",L58/H58))</f>
        <v>N/A</v>
      </c>
    </row>
    <row r="59" spans="2:14" ht="13.5" thickTop="1">
      <c r="B59" s="7"/>
      <c r="N59" s="9"/>
    </row>
    <row r="60" spans="2:14" ht="12.75">
      <c r="B60" s="7"/>
      <c r="N60" s="9"/>
    </row>
    <row r="61" spans="2:14" ht="12.75">
      <c r="B61" s="7"/>
      <c r="N61" s="9"/>
    </row>
    <row r="62" spans="2:14" ht="12.75">
      <c r="B62" s="7"/>
      <c r="N62" s="9"/>
    </row>
    <row r="63" spans="2:14" ht="12.75">
      <c r="B63" s="7"/>
      <c r="N63" s="9"/>
    </row>
    <row r="64" spans="2:14" ht="12.75">
      <c r="B64" s="7"/>
      <c r="N64" s="9"/>
    </row>
    <row r="65" spans="2:14" ht="12.7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"/>
    </row>
  </sheetData>
  <sheetProtection/>
  <mergeCells count="1">
    <mergeCell ref="B2:N2"/>
  </mergeCells>
  <printOptions horizontalCentered="1"/>
  <pageMargins left="0" right="0" top="0" bottom="0" header="0.5" footer="0.5"/>
  <pageSetup horizontalDpi="600" verticalDpi="600" orientation="portrait" scale="83" r:id="rId1"/>
  <headerFooter alignWithMargins="0">
    <oddHeader>&amp;CSSA/RCC-13-001-S
Attachment A</oddHeader>
    <oddFooter>&amp;RPage 2 of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5.7109375" style="0" customWidth="1"/>
    <col min="2" max="4" width="10.28125" style="0" customWidth="1"/>
    <col min="5" max="5" width="5.7109375" style="0" customWidth="1"/>
    <col min="6" max="6" width="12.7109375" style="0" customWidth="1"/>
    <col min="7" max="7" width="1.57421875" style="0" customWidth="1"/>
    <col min="8" max="8" width="12.7109375" style="0" customWidth="1"/>
    <col min="9" max="9" width="1.28515625" style="0" customWidth="1"/>
    <col min="10" max="10" width="15.421875" style="0" customWidth="1"/>
    <col min="11" max="11" width="1.28515625" style="0" customWidth="1"/>
    <col min="12" max="12" width="13.421875" style="0" customWidth="1"/>
    <col min="13" max="13" width="1.421875" style="0" customWidth="1"/>
    <col min="14" max="14" width="11.7109375" style="0" customWidth="1"/>
    <col min="15" max="15" width="5.7109375" style="0" customWidth="1"/>
  </cols>
  <sheetData>
    <row r="1" ht="12.75">
      <c r="A1" s="26"/>
    </row>
    <row r="2" spans="2:14" ht="12.75">
      <c r="B2" s="192" t="s">
        <v>276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2:14" ht="15.75">
      <c r="B3" s="4" t="s">
        <v>116</v>
      </c>
      <c r="L3" s="11" t="str">
        <f>'FRM A'!L2</f>
        <v>FY2013</v>
      </c>
      <c r="M3" s="11"/>
      <c r="N3" s="9"/>
    </row>
    <row r="4" spans="2:14" ht="12.75">
      <c r="B4" s="7"/>
      <c r="C4" s="11"/>
      <c r="J4" s="11"/>
      <c r="L4" s="11"/>
      <c r="M4" s="11"/>
      <c r="N4" s="9"/>
    </row>
    <row r="5" spans="2:14" ht="12.75">
      <c r="B5" s="22" t="s">
        <v>1</v>
      </c>
      <c r="N5" s="9"/>
    </row>
    <row r="6" spans="2:14" ht="12.75">
      <c r="B6" s="7"/>
      <c r="N6" s="9"/>
    </row>
    <row r="7" spans="2:14" ht="12.75">
      <c r="B7" s="7"/>
      <c r="C7" t="s">
        <v>2</v>
      </c>
      <c r="F7" s="1"/>
      <c r="G7" t="s">
        <v>3</v>
      </c>
      <c r="J7" s="1"/>
      <c r="K7" t="s">
        <v>4</v>
      </c>
      <c r="N7" s="9"/>
    </row>
    <row r="8" spans="2:14" ht="12.75"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/>
    </row>
    <row r="9" spans="2:14" ht="12.75">
      <c r="B9" s="7"/>
      <c r="N9" s="9"/>
    </row>
    <row r="10" spans="2:14" ht="12.75">
      <c r="B10" s="7"/>
      <c r="N10" s="9"/>
    </row>
    <row r="11" spans="2:14" ht="12.75">
      <c r="B11" s="16"/>
      <c r="C11" s="15"/>
      <c r="D11" s="15"/>
      <c r="E11" s="15"/>
      <c r="F11" s="38" t="s">
        <v>20</v>
      </c>
      <c r="G11" s="15"/>
      <c r="H11" s="38" t="s">
        <v>63</v>
      </c>
      <c r="I11" s="15"/>
      <c r="J11" s="38" t="s">
        <v>196</v>
      </c>
      <c r="K11" s="15"/>
      <c r="L11" s="38" t="s">
        <v>169</v>
      </c>
      <c r="M11" s="2"/>
      <c r="N11" s="38" t="s">
        <v>171</v>
      </c>
    </row>
    <row r="12" spans="2:14" ht="12.75">
      <c r="B12" s="7"/>
      <c r="C12" s="26"/>
      <c r="D12" s="26"/>
      <c r="E12" s="26"/>
      <c r="F12" s="184" t="s">
        <v>252</v>
      </c>
      <c r="G12" s="26"/>
      <c r="H12" s="184" t="s">
        <v>253</v>
      </c>
      <c r="I12" s="26"/>
      <c r="J12" s="156" t="s">
        <v>261</v>
      </c>
      <c r="K12" s="26"/>
      <c r="L12" s="184" t="s">
        <v>271</v>
      </c>
      <c r="M12" s="3"/>
      <c r="N12" s="184" t="s">
        <v>271</v>
      </c>
    </row>
    <row r="13" spans="2:14" ht="12.75">
      <c r="B13" s="7"/>
      <c r="F13" s="156"/>
      <c r="G13" s="26"/>
      <c r="H13" s="156" t="s">
        <v>12</v>
      </c>
      <c r="I13" s="26"/>
      <c r="J13" s="156" t="s">
        <v>12</v>
      </c>
      <c r="K13" s="26"/>
      <c r="L13" s="156"/>
      <c r="M13" s="3"/>
      <c r="N13" s="156"/>
    </row>
    <row r="14" spans="2:15" ht="12.75">
      <c r="B14" s="7"/>
      <c r="F14" s="156"/>
      <c r="H14" s="156"/>
      <c r="J14" s="156"/>
      <c r="L14" s="156"/>
      <c r="M14" s="3"/>
      <c r="N14" s="156"/>
      <c r="O14" s="7"/>
    </row>
    <row r="15" spans="2:14" ht="12.75">
      <c r="B15" s="6" t="s">
        <v>65</v>
      </c>
      <c r="C15" s="1"/>
      <c r="D15" s="1"/>
      <c r="E15" s="1"/>
      <c r="F15" s="34" t="s">
        <v>167</v>
      </c>
      <c r="G15" s="1"/>
      <c r="H15" s="34" t="s">
        <v>168</v>
      </c>
      <c r="I15" s="1"/>
      <c r="J15" s="34" t="s">
        <v>170</v>
      </c>
      <c r="K15" s="1"/>
      <c r="L15" s="34" t="s">
        <v>172</v>
      </c>
      <c r="M15" s="5"/>
      <c r="N15" s="34" t="s">
        <v>173</v>
      </c>
    </row>
    <row r="16" spans="2:14" ht="12.75">
      <c r="B16" s="43" t="s">
        <v>76</v>
      </c>
      <c r="F16" s="104"/>
      <c r="H16" s="104"/>
      <c r="J16" s="104"/>
      <c r="L16" s="104"/>
      <c r="M16" s="104"/>
      <c r="N16" s="104"/>
    </row>
    <row r="17" spans="2:14" ht="12.75">
      <c r="B17" s="7" t="s">
        <v>78</v>
      </c>
      <c r="F17" s="115"/>
      <c r="G17" s="111"/>
      <c r="H17" s="115"/>
      <c r="I17" s="111"/>
      <c r="J17" s="115">
        <f>'FRM D'!D12</f>
        <v>0</v>
      </c>
      <c r="K17" s="111"/>
      <c r="L17" s="115">
        <f>J17-H17</f>
        <v>0</v>
      </c>
      <c r="M17" s="108"/>
      <c r="N17" s="77" t="str">
        <f>IF(H17=0,"N/A",IF(J17=0,"-100%",L17/H17))</f>
        <v>N/A</v>
      </c>
    </row>
    <row r="18" spans="2:14" ht="12.75">
      <c r="B18" s="7" t="s">
        <v>77</v>
      </c>
      <c r="F18" s="115"/>
      <c r="G18" s="111"/>
      <c r="H18" s="115"/>
      <c r="I18" s="111"/>
      <c r="J18" s="115">
        <f>'FRM D'!D13</f>
        <v>0</v>
      </c>
      <c r="K18" s="111"/>
      <c r="L18" s="115">
        <f aca="true" t="shared" si="0" ref="L18:L48">J18-H18</f>
        <v>0</v>
      </c>
      <c r="M18" s="108"/>
      <c r="N18" s="77" t="str">
        <f aca="true" t="shared" si="1" ref="N18:N48">IF(H18=0,"N/A",IF(J18=0,"-100%",L18/H18))</f>
        <v>N/A</v>
      </c>
    </row>
    <row r="19" spans="2:14" ht="12.75">
      <c r="B19" s="7" t="s">
        <v>21</v>
      </c>
      <c r="F19" s="115"/>
      <c r="G19" s="111"/>
      <c r="H19" s="115"/>
      <c r="I19" s="111"/>
      <c r="J19" s="115">
        <f>'FRM D'!D14</f>
        <v>0</v>
      </c>
      <c r="K19" s="111"/>
      <c r="L19" s="115">
        <f t="shared" si="0"/>
        <v>0</v>
      </c>
      <c r="M19" s="108"/>
      <c r="N19" s="77" t="str">
        <f t="shared" si="1"/>
        <v>N/A</v>
      </c>
    </row>
    <row r="20" spans="2:14" ht="12.75">
      <c r="B20" s="7" t="s">
        <v>22</v>
      </c>
      <c r="F20" s="115"/>
      <c r="G20" s="111"/>
      <c r="H20" s="115"/>
      <c r="I20" s="111"/>
      <c r="J20" s="115">
        <f>'FRM D'!D15</f>
        <v>0</v>
      </c>
      <c r="K20" s="111"/>
      <c r="L20" s="115">
        <f t="shared" si="0"/>
        <v>0</v>
      </c>
      <c r="M20" s="108"/>
      <c r="N20" s="77" t="str">
        <f t="shared" si="1"/>
        <v>N/A</v>
      </c>
    </row>
    <row r="21" spans="2:14" ht="12.75">
      <c r="B21" s="7" t="s">
        <v>23</v>
      </c>
      <c r="F21" s="115"/>
      <c r="G21" s="111"/>
      <c r="H21" s="115"/>
      <c r="I21" s="111"/>
      <c r="J21" s="115">
        <f>'FRM D'!D16</f>
        <v>0</v>
      </c>
      <c r="K21" s="111"/>
      <c r="L21" s="115">
        <f t="shared" si="0"/>
        <v>0</v>
      </c>
      <c r="M21" s="108"/>
      <c r="N21" s="77" t="str">
        <f t="shared" si="1"/>
        <v>N/A</v>
      </c>
    </row>
    <row r="22" spans="2:14" ht="12.75">
      <c r="B22" s="7" t="s">
        <v>79</v>
      </c>
      <c r="F22" s="115"/>
      <c r="G22" s="111"/>
      <c r="H22" s="115"/>
      <c r="I22" s="111"/>
      <c r="J22" s="115">
        <f>'FRM D'!D17</f>
        <v>0</v>
      </c>
      <c r="K22" s="111"/>
      <c r="L22" s="115">
        <f t="shared" si="0"/>
        <v>0</v>
      </c>
      <c r="M22" s="108"/>
      <c r="N22" s="77" t="str">
        <f t="shared" si="1"/>
        <v>N/A</v>
      </c>
    </row>
    <row r="23" spans="2:14" ht="12.75">
      <c r="B23" s="7" t="s">
        <v>26</v>
      </c>
      <c r="F23" s="115"/>
      <c r="G23" s="111"/>
      <c r="H23" s="115"/>
      <c r="I23" s="111"/>
      <c r="J23" s="115">
        <f>'FRM D'!D18</f>
        <v>0</v>
      </c>
      <c r="K23" s="111"/>
      <c r="L23" s="115">
        <f t="shared" si="0"/>
        <v>0</v>
      </c>
      <c r="M23" s="108"/>
      <c r="N23" s="77" t="str">
        <f t="shared" si="1"/>
        <v>N/A</v>
      </c>
    </row>
    <row r="24" spans="2:14" ht="12.75">
      <c r="B24" s="7" t="s">
        <v>28</v>
      </c>
      <c r="F24" s="115"/>
      <c r="G24" s="111"/>
      <c r="H24" s="115"/>
      <c r="I24" s="111"/>
      <c r="J24" s="115">
        <f>'FRM D'!D19</f>
        <v>0</v>
      </c>
      <c r="K24" s="111"/>
      <c r="L24" s="115">
        <f t="shared" si="0"/>
        <v>0</v>
      </c>
      <c r="M24" s="108"/>
      <c r="N24" s="77" t="str">
        <f t="shared" si="1"/>
        <v>N/A</v>
      </c>
    </row>
    <row r="25" spans="2:14" ht="12.75">
      <c r="B25" s="7" t="s">
        <v>30</v>
      </c>
      <c r="F25" s="115"/>
      <c r="G25" s="111"/>
      <c r="H25" s="115"/>
      <c r="I25" s="111"/>
      <c r="J25" s="115">
        <f>'FRM D'!D20</f>
        <v>0</v>
      </c>
      <c r="K25" s="111"/>
      <c r="L25" s="115">
        <f t="shared" si="0"/>
        <v>0</v>
      </c>
      <c r="M25" s="108"/>
      <c r="N25" s="77" t="str">
        <f t="shared" si="1"/>
        <v>N/A</v>
      </c>
    </row>
    <row r="26" spans="2:14" ht="12.75">
      <c r="B26" s="7" t="s">
        <v>33</v>
      </c>
      <c r="F26" s="115"/>
      <c r="G26" s="111"/>
      <c r="H26" s="115"/>
      <c r="I26" s="111"/>
      <c r="J26" s="115">
        <f>'FRM D'!D21</f>
        <v>0</v>
      </c>
      <c r="K26" s="111"/>
      <c r="L26" s="115">
        <f t="shared" si="0"/>
        <v>0</v>
      </c>
      <c r="M26" s="108"/>
      <c r="N26" s="77" t="str">
        <f t="shared" si="1"/>
        <v>N/A</v>
      </c>
    </row>
    <row r="27" spans="2:14" ht="12.75">
      <c r="B27" s="7" t="s">
        <v>54</v>
      </c>
      <c r="F27" s="115"/>
      <c r="G27" s="111"/>
      <c r="H27" s="115"/>
      <c r="I27" s="111"/>
      <c r="J27" s="115">
        <f>'FRM D'!D22</f>
        <v>0</v>
      </c>
      <c r="K27" s="111"/>
      <c r="L27" s="115">
        <f t="shared" si="0"/>
        <v>0</v>
      </c>
      <c r="M27" s="108"/>
      <c r="N27" s="77" t="str">
        <f t="shared" si="1"/>
        <v>N/A</v>
      </c>
    </row>
    <row r="28" spans="2:14" ht="12.75">
      <c r="B28" s="7" t="s">
        <v>35</v>
      </c>
      <c r="F28" s="115"/>
      <c r="G28" s="111"/>
      <c r="H28" s="115"/>
      <c r="I28" s="111"/>
      <c r="J28" s="115">
        <f>'FRM D'!D23</f>
        <v>0</v>
      </c>
      <c r="K28" s="111"/>
      <c r="L28" s="115">
        <f t="shared" si="0"/>
        <v>0</v>
      </c>
      <c r="M28" s="108"/>
      <c r="N28" s="77" t="str">
        <f t="shared" si="1"/>
        <v>N/A</v>
      </c>
    </row>
    <row r="29" spans="2:14" ht="12.75">
      <c r="B29" s="7" t="s">
        <v>36</v>
      </c>
      <c r="F29" s="115"/>
      <c r="G29" s="111"/>
      <c r="H29" s="115"/>
      <c r="I29" s="111"/>
      <c r="J29" s="115">
        <f>'FRM D'!D24</f>
        <v>0</v>
      </c>
      <c r="K29" s="111"/>
      <c r="L29" s="115">
        <f t="shared" si="0"/>
        <v>0</v>
      </c>
      <c r="M29" s="108"/>
      <c r="N29" s="77" t="str">
        <f t="shared" si="1"/>
        <v>N/A</v>
      </c>
    </row>
    <row r="30" spans="2:14" ht="12.75">
      <c r="B30" s="7" t="s">
        <v>37</v>
      </c>
      <c r="F30" s="115"/>
      <c r="G30" s="111"/>
      <c r="H30" s="115"/>
      <c r="I30" s="111"/>
      <c r="J30" s="115">
        <f>'FRM D'!D25</f>
        <v>0</v>
      </c>
      <c r="K30" s="111"/>
      <c r="L30" s="115">
        <f t="shared" si="0"/>
        <v>0</v>
      </c>
      <c r="M30" s="108"/>
      <c r="N30" s="77" t="str">
        <f t="shared" si="1"/>
        <v>N/A</v>
      </c>
    </row>
    <row r="31" spans="2:14" ht="12.75">
      <c r="B31" s="7" t="s">
        <v>38</v>
      </c>
      <c r="F31" s="115"/>
      <c r="G31" s="111"/>
      <c r="H31" s="115"/>
      <c r="I31" s="111"/>
      <c r="J31" s="115">
        <f>'FRM D'!D26</f>
        <v>0</v>
      </c>
      <c r="K31" s="111"/>
      <c r="L31" s="115">
        <f t="shared" si="0"/>
        <v>0</v>
      </c>
      <c r="M31" s="108"/>
      <c r="N31" s="77" t="str">
        <f t="shared" si="1"/>
        <v>N/A</v>
      </c>
    </row>
    <row r="32" spans="2:14" ht="12.75">
      <c r="B32" s="7" t="s">
        <v>39</v>
      </c>
      <c r="F32" s="115"/>
      <c r="G32" s="111"/>
      <c r="H32" s="115"/>
      <c r="I32" s="111"/>
      <c r="J32" s="115">
        <f>'FRM D'!D27</f>
        <v>0</v>
      </c>
      <c r="K32" s="111"/>
      <c r="L32" s="115">
        <f t="shared" si="0"/>
        <v>0</v>
      </c>
      <c r="M32" s="108"/>
      <c r="N32" s="77" t="str">
        <f t="shared" si="1"/>
        <v>N/A</v>
      </c>
    </row>
    <row r="33" spans="2:14" ht="12.75">
      <c r="B33" s="7" t="s">
        <v>83</v>
      </c>
      <c r="F33" s="115"/>
      <c r="G33" s="111"/>
      <c r="H33" s="115"/>
      <c r="I33" s="111"/>
      <c r="J33" s="115">
        <f>'FRM D'!D28</f>
        <v>0</v>
      </c>
      <c r="K33" s="111"/>
      <c r="L33" s="115">
        <f t="shared" si="0"/>
        <v>0</v>
      </c>
      <c r="M33" s="108"/>
      <c r="N33" s="77" t="str">
        <f t="shared" si="1"/>
        <v>N/A</v>
      </c>
    </row>
    <row r="34" spans="2:14" ht="12.75">
      <c r="B34" s="7" t="s">
        <v>41</v>
      </c>
      <c r="F34" s="115"/>
      <c r="G34" s="111"/>
      <c r="H34" s="115"/>
      <c r="I34" s="111"/>
      <c r="J34" s="115">
        <f>'FRM D'!D29</f>
        <v>0</v>
      </c>
      <c r="K34" s="111"/>
      <c r="L34" s="115">
        <f t="shared" si="0"/>
        <v>0</v>
      </c>
      <c r="M34" s="108"/>
      <c r="N34" s="77" t="str">
        <f t="shared" si="1"/>
        <v>N/A</v>
      </c>
    </row>
    <row r="35" spans="2:14" ht="12.75">
      <c r="B35" s="7" t="s">
        <v>42</v>
      </c>
      <c r="F35" s="115"/>
      <c r="G35" s="111"/>
      <c r="H35" s="115"/>
      <c r="I35" s="111"/>
      <c r="J35" s="115">
        <f>'FRM D'!D30</f>
        <v>0</v>
      </c>
      <c r="K35" s="111"/>
      <c r="L35" s="115">
        <f t="shared" si="0"/>
        <v>0</v>
      </c>
      <c r="M35" s="108"/>
      <c r="N35" s="77" t="str">
        <f t="shared" si="1"/>
        <v>N/A</v>
      </c>
    </row>
    <row r="36" spans="2:14" ht="12.75">
      <c r="B36" s="7" t="s">
        <v>43</v>
      </c>
      <c r="F36" s="115"/>
      <c r="G36" s="111"/>
      <c r="H36" s="115"/>
      <c r="I36" s="111"/>
      <c r="J36" s="115">
        <f>'FRM D'!D31</f>
        <v>0</v>
      </c>
      <c r="K36" s="111"/>
      <c r="L36" s="115">
        <f t="shared" si="0"/>
        <v>0</v>
      </c>
      <c r="M36" s="108"/>
      <c r="N36" s="77" t="str">
        <f t="shared" si="1"/>
        <v>N/A</v>
      </c>
    </row>
    <row r="37" spans="2:14" ht="12.75">
      <c r="B37" s="7" t="s">
        <v>67</v>
      </c>
      <c r="F37" s="115"/>
      <c r="G37" s="111"/>
      <c r="H37" s="115"/>
      <c r="I37" s="111"/>
      <c r="J37" s="115">
        <f>'FRM D'!D32</f>
        <v>0</v>
      </c>
      <c r="K37" s="111"/>
      <c r="L37" s="115">
        <f t="shared" si="0"/>
        <v>0</v>
      </c>
      <c r="M37" s="108"/>
      <c r="N37" s="77" t="str">
        <f t="shared" si="1"/>
        <v>N/A</v>
      </c>
    </row>
    <row r="38" spans="2:14" ht="12.75">
      <c r="B38" s="7" t="s">
        <v>68</v>
      </c>
      <c r="F38" s="115"/>
      <c r="G38" s="111"/>
      <c r="H38" s="115"/>
      <c r="I38" s="111"/>
      <c r="J38" s="115">
        <f>'FRM D'!D33</f>
        <v>0</v>
      </c>
      <c r="K38" s="111"/>
      <c r="L38" s="115">
        <f t="shared" si="0"/>
        <v>0</v>
      </c>
      <c r="M38" s="108"/>
      <c r="N38" s="77" t="str">
        <f t="shared" si="1"/>
        <v>N/A</v>
      </c>
    </row>
    <row r="39" spans="2:14" ht="12.75">
      <c r="B39" s="7" t="s">
        <v>66</v>
      </c>
      <c r="F39" s="115"/>
      <c r="G39" s="111"/>
      <c r="H39" s="115"/>
      <c r="I39" s="111"/>
      <c r="J39" s="115">
        <f>'FRM D'!D34</f>
        <v>0</v>
      </c>
      <c r="K39" s="111"/>
      <c r="L39" s="115">
        <f t="shared" si="0"/>
        <v>0</v>
      </c>
      <c r="M39" s="108"/>
      <c r="N39" s="77" t="str">
        <f t="shared" si="1"/>
        <v>N/A</v>
      </c>
    </row>
    <row r="40" spans="2:14" ht="12.75">
      <c r="B40" s="7" t="s">
        <v>101</v>
      </c>
      <c r="F40" s="115"/>
      <c r="G40" s="111"/>
      <c r="H40" s="115"/>
      <c r="I40" s="111"/>
      <c r="J40" s="115">
        <f>'FRM D'!D35</f>
        <v>0</v>
      </c>
      <c r="K40" s="111"/>
      <c r="L40" s="115">
        <f t="shared" si="0"/>
        <v>0</v>
      </c>
      <c r="M40" s="108"/>
      <c r="N40" s="77" t="str">
        <f t="shared" si="1"/>
        <v>N/A</v>
      </c>
    </row>
    <row r="41" spans="2:14" ht="12.75">
      <c r="B41" s="7" t="s">
        <v>46</v>
      </c>
      <c r="F41" s="115"/>
      <c r="G41" s="111"/>
      <c r="H41" s="115"/>
      <c r="I41" s="111"/>
      <c r="J41" s="115">
        <f>'FRM D'!D36</f>
        <v>0</v>
      </c>
      <c r="K41" s="111"/>
      <c r="L41" s="115">
        <f t="shared" si="0"/>
        <v>0</v>
      </c>
      <c r="M41" s="108"/>
      <c r="N41" s="77" t="str">
        <f t="shared" si="1"/>
        <v>N/A</v>
      </c>
    </row>
    <row r="42" spans="2:14" ht="12.75">
      <c r="B42" s="7" t="s">
        <v>47</v>
      </c>
      <c r="F42" s="115"/>
      <c r="G42" s="111"/>
      <c r="H42" s="115"/>
      <c r="I42" s="111"/>
      <c r="J42" s="115">
        <f>'FRM D'!D37</f>
        <v>0</v>
      </c>
      <c r="K42" s="111"/>
      <c r="L42" s="115">
        <f t="shared" si="0"/>
        <v>0</v>
      </c>
      <c r="M42" s="108"/>
      <c r="N42" s="77" t="str">
        <f t="shared" si="1"/>
        <v>N/A</v>
      </c>
    </row>
    <row r="43" spans="2:14" ht="12.75">
      <c r="B43" s="7" t="s">
        <v>48</v>
      </c>
      <c r="F43" s="115"/>
      <c r="G43" s="111"/>
      <c r="H43" s="115"/>
      <c r="I43" s="111"/>
      <c r="J43" s="115">
        <f>'FRM D'!D38</f>
        <v>0</v>
      </c>
      <c r="K43" s="111"/>
      <c r="L43" s="115">
        <f t="shared" si="0"/>
        <v>0</v>
      </c>
      <c r="M43" s="108"/>
      <c r="N43" s="77" t="str">
        <f t="shared" si="1"/>
        <v>N/A</v>
      </c>
    </row>
    <row r="44" spans="2:14" ht="12.75">
      <c r="B44" s="7" t="s">
        <v>69</v>
      </c>
      <c r="F44" s="115"/>
      <c r="G44" s="111"/>
      <c r="H44" s="115"/>
      <c r="I44" s="111"/>
      <c r="J44" s="115">
        <f>'FRM D'!D39</f>
        <v>0</v>
      </c>
      <c r="K44" s="111"/>
      <c r="L44" s="115">
        <f t="shared" si="0"/>
        <v>0</v>
      </c>
      <c r="M44" s="108"/>
      <c r="N44" s="77" t="str">
        <f t="shared" si="1"/>
        <v>N/A</v>
      </c>
    </row>
    <row r="45" spans="2:14" ht="12.75">
      <c r="B45" s="43" t="s">
        <v>82</v>
      </c>
      <c r="F45" s="115"/>
      <c r="G45" s="111"/>
      <c r="H45" s="115"/>
      <c r="I45" s="111"/>
      <c r="J45" s="115">
        <f>'FRM D'!D40</f>
        <v>0</v>
      </c>
      <c r="K45" s="111"/>
      <c r="L45" s="115">
        <f t="shared" si="0"/>
        <v>0</v>
      </c>
      <c r="M45" s="108"/>
      <c r="N45" s="77" t="str">
        <f t="shared" si="1"/>
        <v>N/A</v>
      </c>
    </row>
    <row r="46" spans="2:14" ht="12.75">
      <c r="B46" s="6"/>
      <c r="C46" s="1"/>
      <c r="D46" s="1"/>
      <c r="E46" s="1"/>
      <c r="F46" s="112"/>
      <c r="G46" s="113"/>
      <c r="H46" s="112"/>
      <c r="I46" s="113"/>
      <c r="J46" s="112"/>
      <c r="K46" s="113"/>
      <c r="L46" s="112"/>
      <c r="M46" s="109"/>
      <c r="N46" s="75"/>
    </row>
    <row r="47" spans="2:14" ht="12.75">
      <c r="B47" s="7"/>
      <c r="F47" s="110"/>
      <c r="G47" s="111"/>
      <c r="H47" s="110"/>
      <c r="I47" s="111"/>
      <c r="J47" s="110"/>
      <c r="K47" s="111"/>
      <c r="L47" s="110"/>
      <c r="M47" s="108"/>
      <c r="N47" s="77"/>
    </row>
    <row r="48" spans="2:14" ht="12.75">
      <c r="B48" s="23" t="s">
        <v>80</v>
      </c>
      <c r="C48" s="1"/>
      <c r="D48" s="1"/>
      <c r="E48" s="1"/>
      <c r="F48" s="116">
        <f>SUM(F17:F46)</f>
        <v>0</v>
      </c>
      <c r="G48" s="113"/>
      <c r="H48" s="116">
        <f>SUM(H17:H46)</f>
        <v>0</v>
      </c>
      <c r="I48" s="113"/>
      <c r="J48" s="116">
        <f>SUM(J17:J46)</f>
        <v>0</v>
      </c>
      <c r="K48" s="113"/>
      <c r="L48" s="116">
        <f t="shared" si="0"/>
        <v>0</v>
      </c>
      <c r="M48" s="109"/>
      <c r="N48" s="75" t="str">
        <f t="shared" si="1"/>
        <v>N/A</v>
      </c>
    </row>
    <row r="49" spans="2:14" ht="12.75">
      <c r="B49" s="7"/>
      <c r="N49" s="9"/>
    </row>
    <row r="50" spans="2:14" ht="12.75">
      <c r="B50" s="7"/>
      <c r="L50" s="26"/>
      <c r="M50" s="26"/>
      <c r="N50" s="9"/>
    </row>
    <row r="51" spans="2:14" ht="12.75">
      <c r="B51" s="7"/>
      <c r="N51" s="9"/>
    </row>
    <row r="52" spans="2:14" ht="12.75">
      <c r="B52" s="7"/>
      <c r="N52" s="9"/>
    </row>
    <row r="53" spans="2:14" ht="12.75">
      <c r="B53" s="7"/>
      <c r="N53" s="9"/>
    </row>
    <row r="54" spans="2:14" ht="12.75">
      <c r="B54" s="7"/>
      <c r="N54" s="9"/>
    </row>
    <row r="55" spans="2:14" ht="12.75">
      <c r="B55" s="7"/>
      <c r="N55" s="9"/>
    </row>
    <row r="56" spans="2:14" ht="12.75">
      <c r="B56" s="7"/>
      <c r="N56" s="9"/>
    </row>
    <row r="57" spans="2:14" ht="12.75">
      <c r="B57" s="7"/>
      <c r="N57" s="9"/>
    </row>
    <row r="58" spans="2:14" ht="12.75">
      <c r="B58" s="7"/>
      <c r="N58" s="9"/>
    </row>
    <row r="59" spans="2:14" ht="12.75">
      <c r="B59" s="7"/>
      <c r="N59" s="9"/>
    </row>
    <row r="60" spans="2:14" ht="12.75">
      <c r="B60" s="7"/>
      <c r="N60" s="9"/>
    </row>
    <row r="61" spans="2:14" ht="12.75">
      <c r="B61" s="7"/>
      <c r="N61" s="9"/>
    </row>
    <row r="62" spans="2:14" ht="12.75">
      <c r="B62" s="7"/>
      <c r="N62" s="9"/>
    </row>
    <row r="63" spans="2:14" ht="12.75">
      <c r="B63" s="7"/>
      <c r="N63" s="9"/>
    </row>
    <row r="64" spans="2:14" ht="12.75">
      <c r="B64" s="7"/>
      <c r="N64" s="9"/>
    </row>
    <row r="65" spans="2:14" ht="12.75">
      <c r="B65" s="7"/>
      <c r="N65" s="9"/>
    </row>
    <row r="66" spans="2:14" ht="12.75">
      <c r="B66" s="7"/>
      <c r="N66" s="9"/>
    </row>
    <row r="67" spans="2:14" ht="12.75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"/>
    </row>
  </sheetData>
  <sheetProtection/>
  <mergeCells count="1">
    <mergeCell ref="B2:N2"/>
  </mergeCells>
  <printOptions/>
  <pageMargins left="0" right="0" top="0" bottom="0" header="0.5" footer="0.5"/>
  <pageSetup horizontalDpi="600" verticalDpi="600" orientation="portrait" scale="83" r:id="rId1"/>
  <headerFooter alignWithMargins="0">
    <oddFooter xml:space="preserve">&amp;RPage 3 of 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9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1" max="7" width="10.28125" style="0" customWidth="1"/>
    <col min="8" max="8" width="12.7109375" style="0" customWidth="1"/>
    <col min="9" max="9" width="6.7109375" style="0" customWidth="1"/>
    <col min="10" max="10" width="12.7109375" style="0" customWidth="1"/>
    <col min="11" max="11" width="6.7109375" style="0" customWidth="1"/>
    <col min="12" max="12" width="10.28125" style="0" customWidth="1"/>
    <col min="14" max="14" width="5.7109375" style="0" customWidth="1"/>
  </cols>
  <sheetData>
    <row r="2" spans="1:12" ht="12.75">
      <c r="A2" s="192" t="s">
        <v>276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5.75">
      <c r="A3" s="25" t="s">
        <v>117</v>
      </c>
      <c r="K3" s="11" t="str">
        <f>'FRM A'!L2</f>
        <v>FY2013</v>
      </c>
      <c r="L3" s="17"/>
    </row>
    <row r="4" spans="1:12" ht="12.75">
      <c r="A4" s="7"/>
      <c r="B4" s="11"/>
      <c r="I4" s="11"/>
      <c r="K4" s="11"/>
      <c r="L4" s="9"/>
    </row>
    <row r="5" spans="1:12" ht="12.75">
      <c r="A5" s="22" t="s">
        <v>1</v>
      </c>
      <c r="L5" s="9"/>
    </row>
    <row r="6" spans="1:12" ht="12.75">
      <c r="A6" s="7"/>
      <c r="L6" s="9"/>
    </row>
    <row r="7" spans="1:12" ht="12.75">
      <c r="A7" s="7" t="s">
        <v>2</v>
      </c>
      <c r="D7" s="1"/>
      <c r="E7" t="s">
        <v>3</v>
      </c>
      <c r="G7" s="1"/>
      <c r="H7" t="s">
        <v>4</v>
      </c>
      <c r="L7" s="9"/>
    </row>
    <row r="8" spans="1:12" ht="12.7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8"/>
    </row>
    <row r="9" spans="1:12" ht="12.75">
      <c r="A9" s="7"/>
      <c r="L9" s="9"/>
    </row>
    <row r="10" spans="1:12" ht="12.75">
      <c r="A10" s="7"/>
      <c r="L10" s="9"/>
    </row>
    <row r="11" spans="1:12" ht="12.75">
      <c r="A11" s="182" t="s">
        <v>263</v>
      </c>
      <c r="J11" s="61">
        <f>'FRM B-1'!J38</f>
        <v>0</v>
      </c>
      <c r="L11" s="9"/>
    </row>
    <row r="12" spans="1:12" ht="12.75">
      <c r="A12" s="7"/>
      <c r="L12" s="9"/>
    </row>
    <row r="13" spans="1:12" ht="12.75">
      <c r="A13" s="7" t="s">
        <v>126</v>
      </c>
      <c r="J13" s="61">
        <f>'FRM D'!C43</f>
        <v>0</v>
      </c>
      <c r="L13" s="9"/>
    </row>
    <row r="14" spans="1:12" ht="12.75">
      <c r="A14" s="7"/>
      <c r="L14" s="9"/>
    </row>
    <row r="15" spans="1:12" ht="12.75">
      <c r="A15" s="7" t="s">
        <v>127</v>
      </c>
      <c r="J15" s="61">
        <f>J13-J11</f>
        <v>0</v>
      </c>
      <c r="L15" s="9"/>
    </row>
    <row r="16" spans="1:12" ht="12.75">
      <c r="A16" s="7"/>
      <c r="J16" s="26"/>
      <c r="L16" s="9"/>
    </row>
    <row r="17" spans="1:12" ht="12.75">
      <c r="A17" s="7" t="s">
        <v>128</v>
      </c>
      <c r="J17" s="61">
        <f>'FRM D'!B43</f>
        <v>0</v>
      </c>
      <c r="L17" s="9"/>
    </row>
    <row r="18" spans="1:12" ht="12.75">
      <c r="A18" s="7"/>
      <c r="J18" s="26"/>
      <c r="L18" s="9"/>
    </row>
    <row r="19" spans="1:12" ht="12.75">
      <c r="A19" s="7" t="s">
        <v>129</v>
      </c>
      <c r="J19" s="61">
        <f>IF(J15&gt;0,(J17-J15),IF(J15&lt;0,(J17+J15),'FRM D'!D43))</f>
        <v>0</v>
      </c>
      <c r="L19" s="9"/>
    </row>
    <row r="20" spans="1:12" ht="12.75">
      <c r="A20" s="7"/>
      <c r="B20" t="s">
        <v>131</v>
      </c>
      <c r="J20" s="26"/>
      <c r="L20" s="9"/>
    </row>
    <row r="21" spans="1:12" ht="12.75">
      <c r="A21" s="7"/>
      <c r="B21" t="s">
        <v>132</v>
      </c>
      <c r="J21" s="26"/>
      <c r="L21" s="9"/>
    </row>
    <row r="22" spans="1:12" ht="12.75">
      <c r="A22" s="7"/>
      <c r="B22" t="s">
        <v>130</v>
      </c>
      <c r="J22" s="26"/>
      <c r="L22" s="9"/>
    </row>
    <row r="23" spans="1:12" ht="12.75">
      <c r="A23" s="7"/>
      <c r="L23" s="9"/>
    </row>
    <row r="24" spans="1:12" ht="12.75">
      <c r="A24" s="7" t="s">
        <v>264</v>
      </c>
      <c r="H24" s="147"/>
      <c r="J24" s="179"/>
      <c r="L24" s="9"/>
    </row>
    <row r="25" spans="1:12" ht="12.75">
      <c r="A25" s="7"/>
      <c r="H25" s="147"/>
      <c r="L25" s="9"/>
    </row>
    <row r="26" spans="1:12" ht="12.75">
      <c r="A26" s="7" t="s">
        <v>265</v>
      </c>
      <c r="H26" s="147"/>
      <c r="J26" s="150"/>
      <c r="L26" s="9"/>
    </row>
    <row r="27" spans="1:12" ht="12.75">
      <c r="A27" s="7"/>
      <c r="H27" s="147"/>
      <c r="L27" s="9"/>
    </row>
    <row r="28" spans="1:12" ht="12.75">
      <c r="A28" s="7" t="s">
        <v>181</v>
      </c>
      <c r="H28" s="147"/>
      <c r="L28" s="9"/>
    </row>
    <row r="29" spans="1:12" ht="12.75">
      <c r="A29" s="182" t="s">
        <v>266</v>
      </c>
      <c r="H29" s="145">
        <f>IF(H24=0,"",J19/H24)</f>
      </c>
      <c r="J29" s="61">
        <f>IF(J24=0,"",J19/J24)</f>
      </c>
      <c r="L29" s="9"/>
    </row>
    <row r="30" spans="1:12" ht="12.75">
      <c r="A30" s="182" t="s">
        <v>267</v>
      </c>
      <c r="H30" s="145">
        <f>IF(H24=0,"",H29/12)</f>
      </c>
      <c r="J30" s="141" t="e">
        <f>IF(J29=0,"",J29/12)</f>
        <v>#VALUE!</v>
      </c>
      <c r="L30" s="9"/>
    </row>
    <row r="31" spans="1:12" ht="12.75">
      <c r="A31" s="182" t="s">
        <v>268</v>
      </c>
      <c r="H31" s="145">
        <f>IF(H24=0,"",H29/#REF!)</f>
      </c>
      <c r="J31" s="141">
        <f>IF(J26=0,"",J19/(J26*J24))</f>
      </c>
      <c r="L31" s="9"/>
    </row>
    <row r="32" spans="1:12" ht="12.75">
      <c r="A32" s="7"/>
      <c r="L32" s="9"/>
    </row>
    <row r="33" spans="1:12" ht="12.75">
      <c r="A33" s="7"/>
      <c r="L33" s="9"/>
    </row>
    <row r="34" spans="1:12" ht="12.75">
      <c r="A34" s="182" t="s">
        <v>259</v>
      </c>
      <c r="L34" s="9"/>
    </row>
    <row r="35" spans="1:12" ht="12.75">
      <c r="A35" s="7" t="s">
        <v>185</v>
      </c>
      <c r="J35" s="61"/>
      <c r="L35" s="9"/>
    </row>
    <row r="36" spans="1:12" ht="12.75">
      <c r="A36" s="7" t="s">
        <v>186</v>
      </c>
      <c r="J36" s="57"/>
      <c r="L36" s="9"/>
    </row>
    <row r="37" spans="1:12" ht="12.75">
      <c r="A37" s="7" t="s">
        <v>187</v>
      </c>
      <c r="J37" s="57"/>
      <c r="L37" s="9"/>
    </row>
    <row r="38" spans="1:12" ht="12.75">
      <c r="A38" s="7"/>
      <c r="L38" s="9"/>
    </row>
    <row r="39" spans="1:12" ht="12.75">
      <c r="A39" s="7"/>
      <c r="L39" s="9"/>
    </row>
    <row r="40" spans="1:12" ht="12.75">
      <c r="A40" s="182" t="s">
        <v>256</v>
      </c>
      <c r="L40" s="9"/>
    </row>
    <row r="41" spans="1:12" ht="12.75">
      <c r="A41" s="7" t="s">
        <v>197</v>
      </c>
      <c r="L41" s="9"/>
    </row>
    <row r="42" spans="1:12" ht="12.75">
      <c r="A42" s="7" t="s">
        <v>188</v>
      </c>
      <c r="J42" s="150"/>
      <c r="L42" s="9"/>
    </row>
    <row r="43" spans="1:12" ht="12.75">
      <c r="A43" s="7" t="s">
        <v>249</v>
      </c>
      <c r="J43" s="150"/>
      <c r="L43" s="9"/>
    </row>
    <row r="44" spans="1:12" ht="12.75">
      <c r="A44" s="7" t="s">
        <v>198</v>
      </c>
      <c r="J44" s="150"/>
      <c r="L44" s="9"/>
    </row>
    <row r="45" spans="1:12" ht="12.75">
      <c r="A45" s="7" t="s">
        <v>189</v>
      </c>
      <c r="J45" s="150"/>
      <c r="L45" s="9"/>
    </row>
    <row r="46" spans="1:12" ht="12.75">
      <c r="A46" s="7" t="s">
        <v>190</v>
      </c>
      <c r="J46" s="152"/>
      <c r="L46" s="9"/>
    </row>
    <row r="47" spans="1:12" ht="12.75">
      <c r="A47" s="7"/>
      <c r="J47" s="151"/>
      <c r="L47" s="9"/>
    </row>
    <row r="48" spans="1:12" ht="12.75">
      <c r="A48" s="7"/>
      <c r="B48" t="s">
        <v>7</v>
      </c>
      <c r="J48" s="150">
        <f>SUM(J42:J46)</f>
        <v>0</v>
      </c>
      <c r="L48" s="9"/>
    </row>
    <row r="49" spans="1:12" ht="12.75">
      <c r="A49" s="7"/>
      <c r="L49" s="9"/>
    </row>
    <row r="50" spans="1:12" ht="12.75">
      <c r="A50" s="182" t="s">
        <v>257</v>
      </c>
      <c r="L50" s="9"/>
    </row>
    <row r="51" spans="1:12" ht="12.75">
      <c r="A51" s="7" t="s">
        <v>188</v>
      </c>
      <c r="J51" s="150"/>
      <c r="L51" s="9"/>
    </row>
    <row r="52" spans="1:12" ht="12.75">
      <c r="A52" s="7" t="s">
        <v>249</v>
      </c>
      <c r="J52" s="150"/>
      <c r="L52" s="9"/>
    </row>
    <row r="53" spans="1:12" ht="12.75">
      <c r="A53" s="7" t="s">
        <v>198</v>
      </c>
      <c r="J53" s="150"/>
      <c r="L53" s="9"/>
    </row>
    <row r="54" spans="1:12" ht="12.75">
      <c r="A54" s="7" t="s">
        <v>189</v>
      </c>
      <c r="J54" s="150"/>
      <c r="L54" s="9"/>
    </row>
    <row r="55" spans="1:12" ht="12.75">
      <c r="A55" s="7" t="s">
        <v>190</v>
      </c>
      <c r="J55" s="150"/>
      <c r="L55" s="9"/>
    </row>
    <row r="56" spans="1:12" ht="12.75">
      <c r="A56" s="7"/>
      <c r="L56" s="9"/>
    </row>
    <row r="57" spans="1:12" ht="12.75">
      <c r="A57" s="7"/>
      <c r="B57" t="s">
        <v>7</v>
      </c>
      <c r="J57" s="150">
        <f>SUM(J51:J55)</f>
        <v>0</v>
      </c>
      <c r="L57" s="9"/>
    </row>
    <row r="58" spans="1:12" ht="12.75">
      <c r="A58" s="7"/>
      <c r="J58" s="150"/>
      <c r="L58" s="9"/>
    </row>
    <row r="59" spans="1:12" ht="12.75">
      <c r="A59" s="183" t="s">
        <v>258</v>
      </c>
      <c r="B59" s="1"/>
      <c r="C59" s="1"/>
      <c r="D59" s="1"/>
      <c r="E59" s="1"/>
      <c r="F59" s="1"/>
      <c r="G59" s="1"/>
      <c r="H59" s="1"/>
      <c r="I59" s="1"/>
      <c r="J59" s="150"/>
      <c r="K59" s="1"/>
      <c r="L59" s="8"/>
    </row>
  </sheetData>
  <sheetProtection/>
  <mergeCells count="1">
    <mergeCell ref="A2:L2"/>
  </mergeCells>
  <printOptions/>
  <pageMargins left="0" right="0" top="0" bottom="0" header="0.5" footer="0.5"/>
  <pageSetup horizontalDpi="600" verticalDpi="600" orientation="portrait" scale="83" r:id="rId1"/>
  <headerFooter alignWithMargins="0">
    <oddFooter>&amp;RPage 4 of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5" zoomScaleNormal="75" zoomScalePageLayoutView="0" workbookViewId="0" topLeftCell="A1">
      <selection activeCell="A2" sqref="A2:K2"/>
    </sheetView>
  </sheetViews>
  <sheetFormatPr defaultColWidth="9.140625" defaultRowHeight="12.75"/>
  <cols>
    <col min="1" max="1" width="33.57421875" style="0" customWidth="1"/>
    <col min="2" max="2" width="12.7109375" style="0" customWidth="1"/>
    <col min="3" max="3" width="12.8515625" style="0" customWidth="1"/>
    <col min="4" max="4" width="12.7109375" style="0" customWidth="1"/>
    <col min="5" max="5" width="1.57421875" style="0" customWidth="1"/>
    <col min="6" max="6" width="14.00390625" style="0" customWidth="1"/>
    <col min="7" max="7" width="13.57421875" style="0" customWidth="1"/>
    <col min="8" max="8" width="13.00390625" style="0" customWidth="1"/>
    <col min="9" max="10" width="11.28125" style="0" customWidth="1"/>
    <col min="11" max="11" width="12.7109375" style="0" customWidth="1"/>
    <col min="12" max="12" width="20.421875" style="0" customWidth="1"/>
  </cols>
  <sheetData>
    <row r="1" ht="12.75">
      <c r="J1" s="26"/>
    </row>
    <row r="2" spans="1:12" ht="12.75">
      <c r="A2" s="192" t="s">
        <v>276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6"/>
    </row>
    <row r="3" spans="1:13" ht="15.75">
      <c r="A3" s="4" t="s">
        <v>114</v>
      </c>
      <c r="G3" s="11"/>
      <c r="H3" s="11" t="str">
        <f>'FRM A'!L2</f>
        <v>FY2013</v>
      </c>
      <c r="K3" s="17"/>
      <c r="L3" s="7"/>
      <c r="M3" s="26"/>
    </row>
    <row r="4" spans="1:13" ht="12.75">
      <c r="A4" s="7"/>
      <c r="F4" s="11"/>
      <c r="G4" s="11"/>
      <c r="K4" s="9"/>
      <c r="L4" s="7"/>
      <c r="M4" s="26"/>
    </row>
    <row r="5" spans="1:13" ht="12.75">
      <c r="A5" s="22" t="s">
        <v>1</v>
      </c>
      <c r="K5" s="9"/>
      <c r="L5" s="7"/>
      <c r="M5" s="26"/>
    </row>
    <row r="6" spans="1:13" ht="12.75">
      <c r="A6" s="7"/>
      <c r="C6" s="1"/>
      <c r="D6" s="1"/>
      <c r="F6" s="1"/>
      <c r="G6" s="1"/>
      <c r="H6" s="1"/>
      <c r="I6" s="1"/>
      <c r="J6" s="1"/>
      <c r="K6" s="8"/>
      <c r="L6" s="7"/>
      <c r="M6" s="26"/>
    </row>
    <row r="7" spans="1:13" ht="12.75">
      <c r="A7" s="6"/>
      <c r="B7" s="193" t="s">
        <v>199</v>
      </c>
      <c r="C7" s="194"/>
      <c r="D7" s="94" t="str">
        <f>'FRM A'!L2</f>
        <v>FY2013</v>
      </c>
      <c r="E7" s="1"/>
      <c r="F7" s="195" t="s">
        <v>176</v>
      </c>
      <c r="G7" s="192"/>
      <c r="H7" s="192"/>
      <c r="I7" s="192"/>
      <c r="J7" s="196"/>
      <c r="K7" s="35"/>
      <c r="L7" s="7"/>
      <c r="M7" s="26"/>
    </row>
    <row r="8" spans="1:13" ht="12.75">
      <c r="A8" s="7"/>
      <c r="B8" s="33" t="s">
        <v>7</v>
      </c>
      <c r="C8" s="33" t="s">
        <v>8</v>
      </c>
      <c r="D8" s="33" t="s">
        <v>9</v>
      </c>
      <c r="E8" s="16"/>
      <c r="F8" s="33" t="s">
        <v>102</v>
      </c>
      <c r="G8" s="33" t="s">
        <v>122</v>
      </c>
      <c r="H8" s="33" t="s">
        <v>4</v>
      </c>
      <c r="I8" s="158" t="s">
        <v>87</v>
      </c>
      <c r="J8" s="47" t="s">
        <v>88</v>
      </c>
      <c r="K8" s="155" t="s">
        <v>9</v>
      </c>
      <c r="L8" s="7"/>
      <c r="M8" s="26"/>
    </row>
    <row r="9" spans="1:13" ht="12.75">
      <c r="A9" s="7"/>
      <c r="B9" s="156" t="s">
        <v>174</v>
      </c>
      <c r="C9" s="157" t="s">
        <v>13</v>
      </c>
      <c r="D9" s="33" t="s">
        <v>175</v>
      </c>
      <c r="E9" s="7"/>
      <c r="F9" s="33" t="s">
        <v>14</v>
      </c>
      <c r="G9" s="33" t="s">
        <v>121</v>
      </c>
      <c r="H9" s="33"/>
      <c r="I9" s="33"/>
      <c r="J9" s="156"/>
      <c r="K9" s="156" t="s">
        <v>175</v>
      </c>
      <c r="L9" s="7"/>
      <c r="M9" s="26"/>
    </row>
    <row r="10" spans="1:13" ht="12.75">
      <c r="A10" s="6" t="s">
        <v>65</v>
      </c>
      <c r="B10" s="34" t="s">
        <v>200</v>
      </c>
      <c r="C10" s="45" t="s">
        <v>201</v>
      </c>
      <c r="D10" s="45" t="s">
        <v>202</v>
      </c>
      <c r="E10" s="6"/>
      <c r="F10" s="45" t="s">
        <v>203</v>
      </c>
      <c r="G10" s="45" t="s">
        <v>204</v>
      </c>
      <c r="H10" s="45" t="s">
        <v>205</v>
      </c>
      <c r="I10" s="45" t="s">
        <v>206</v>
      </c>
      <c r="J10" s="34" t="s">
        <v>207</v>
      </c>
      <c r="K10" s="34" t="s">
        <v>208</v>
      </c>
      <c r="L10" s="7"/>
      <c r="M10" s="26"/>
    </row>
    <row r="11" spans="1:13" ht="12.75">
      <c r="A11" s="43" t="s">
        <v>76</v>
      </c>
      <c r="B11" s="96"/>
      <c r="C11" s="96"/>
      <c r="D11" s="96"/>
      <c r="E11" s="7"/>
      <c r="F11" s="96"/>
      <c r="G11" s="96"/>
      <c r="H11" s="96"/>
      <c r="I11" s="96"/>
      <c r="J11" s="96"/>
      <c r="K11" s="98"/>
      <c r="L11" s="7"/>
      <c r="M11" s="26"/>
    </row>
    <row r="12" spans="1:13" ht="12.75">
      <c r="A12" s="7" t="s">
        <v>81</v>
      </c>
      <c r="B12" s="114">
        <f>'FRM E-1'!J50</f>
        <v>0</v>
      </c>
      <c r="C12" s="114"/>
      <c r="D12" s="114">
        <f aca="true" t="shared" si="0" ref="D12:D41">B12-C12</f>
        <v>0</v>
      </c>
      <c r="E12" s="114"/>
      <c r="F12" s="114">
        <f>IF($C12=0,'FRM E-2'!$H53,"")</f>
        <v>0</v>
      </c>
      <c r="G12" s="114">
        <f>IF($C12=0,'FRM E-3'!$H53,"")</f>
        <v>0</v>
      </c>
      <c r="H12" s="114">
        <f>IF($C12=0,'FRM E-4'!$H53,"")</f>
        <v>0</v>
      </c>
      <c r="I12" s="114">
        <f>IF($C12=0,'FRM E-5'!$H53,"")</f>
        <v>0</v>
      </c>
      <c r="J12" s="114">
        <f>IF($C12=0,'FRM E-6'!$H53,"")</f>
        <v>0</v>
      </c>
      <c r="K12" s="115">
        <f>SUM(F12:J12)</f>
        <v>0</v>
      </c>
      <c r="L12" s="7">
        <f>IF(D12-K12=0,"","Col 9 must equal Col 3")</f>
      </c>
      <c r="M12" s="26"/>
    </row>
    <row r="13" spans="1:13" ht="12.75">
      <c r="A13" s="7" t="s">
        <v>146</v>
      </c>
      <c r="B13" s="114">
        <f>'FRM E-1'!J51</f>
        <v>0</v>
      </c>
      <c r="C13" s="114"/>
      <c r="D13" s="114">
        <f t="shared" si="0"/>
        <v>0</v>
      </c>
      <c r="E13" s="114"/>
      <c r="F13" s="114">
        <f>IF($C13=0,'FRM E-2'!$H54,"")</f>
        <v>0</v>
      </c>
      <c r="G13" s="114">
        <f>IF($C13=0,'FRM E-3'!$H54,"")</f>
        <v>0</v>
      </c>
      <c r="H13" s="114">
        <f>IF($C13=0,'FRM E-4'!$H54,"")</f>
        <v>0</v>
      </c>
      <c r="I13" s="114">
        <f>IF($C13=0,'FRM E-5'!$H54,"")</f>
        <v>0</v>
      </c>
      <c r="J13" s="114">
        <f>IF($C13=0,'FRM E-6'!$H54,"")</f>
        <v>0</v>
      </c>
      <c r="K13" s="115">
        <f aca="true" t="shared" si="1" ref="K13:K43">SUM(F13:J13)</f>
        <v>0</v>
      </c>
      <c r="L13" s="7">
        <f aca="true" t="shared" si="2" ref="L13:L40">IF(D13-K13=0,"","Col 9 must equal Col 3")</f>
      </c>
      <c r="M13" s="26"/>
    </row>
    <row r="14" spans="1:13" ht="12.75">
      <c r="A14" s="7" t="s">
        <v>21</v>
      </c>
      <c r="B14" s="114"/>
      <c r="C14" s="114"/>
      <c r="D14" s="114">
        <f t="shared" si="0"/>
        <v>0</v>
      </c>
      <c r="E14" s="114"/>
      <c r="F14" s="114"/>
      <c r="G14" s="114"/>
      <c r="H14" s="114"/>
      <c r="I14" s="114"/>
      <c r="J14" s="114"/>
      <c r="K14" s="115">
        <f t="shared" si="1"/>
        <v>0</v>
      </c>
      <c r="L14" s="7">
        <f t="shared" si="2"/>
      </c>
      <c r="M14" s="26"/>
    </row>
    <row r="15" spans="1:13" ht="12.75">
      <c r="A15" s="7" t="s">
        <v>22</v>
      </c>
      <c r="B15" s="114"/>
      <c r="C15" s="114"/>
      <c r="D15" s="114">
        <f t="shared" si="0"/>
        <v>0</v>
      </c>
      <c r="E15" s="114"/>
      <c r="F15" s="114"/>
      <c r="G15" s="114"/>
      <c r="H15" s="114"/>
      <c r="I15" s="114"/>
      <c r="J15" s="114"/>
      <c r="K15" s="115">
        <f t="shared" si="1"/>
        <v>0</v>
      </c>
      <c r="L15" s="7">
        <f t="shared" si="2"/>
      </c>
      <c r="M15" s="26"/>
    </row>
    <row r="16" spans="1:13" ht="12.75">
      <c r="A16" s="7" t="s">
        <v>23</v>
      </c>
      <c r="B16" s="114"/>
      <c r="C16" s="114"/>
      <c r="D16" s="114">
        <f t="shared" si="0"/>
        <v>0</v>
      </c>
      <c r="E16" s="114"/>
      <c r="F16" s="114"/>
      <c r="G16" s="114"/>
      <c r="H16" s="114"/>
      <c r="I16" s="114"/>
      <c r="J16" s="114"/>
      <c r="K16" s="115">
        <f t="shared" si="1"/>
        <v>0</v>
      </c>
      <c r="L16" s="7">
        <f t="shared" si="2"/>
      </c>
      <c r="M16" s="26"/>
    </row>
    <row r="17" spans="1:13" ht="12.75">
      <c r="A17" s="7" t="s">
        <v>118</v>
      </c>
      <c r="B17" s="114"/>
      <c r="C17" s="114"/>
      <c r="D17" s="114">
        <f t="shared" si="0"/>
        <v>0</v>
      </c>
      <c r="E17" s="114"/>
      <c r="F17" s="114"/>
      <c r="G17" s="114"/>
      <c r="H17" s="114"/>
      <c r="I17" s="114"/>
      <c r="J17" s="114"/>
      <c r="K17" s="115">
        <f t="shared" si="1"/>
        <v>0</v>
      </c>
      <c r="L17" s="7">
        <f t="shared" si="2"/>
      </c>
      <c r="M17" s="26"/>
    </row>
    <row r="18" spans="1:13" ht="12.75">
      <c r="A18" s="7" t="s">
        <v>26</v>
      </c>
      <c r="B18" s="114"/>
      <c r="C18" s="114"/>
      <c r="D18" s="114">
        <f t="shared" si="0"/>
        <v>0</v>
      </c>
      <c r="E18" s="114"/>
      <c r="F18" s="114"/>
      <c r="G18" s="114"/>
      <c r="H18" s="114"/>
      <c r="I18" s="114"/>
      <c r="J18" s="114"/>
      <c r="K18" s="115">
        <f t="shared" si="1"/>
        <v>0</v>
      </c>
      <c r="L18" s="7">
        <f t="shared" si="2"/>
      </c>
      <c r="M18" s="26"/>
    </row>
    <row r="19" spans="1:13" ht="12.75">
      <c r="A19" s="7" t="s">
        <v>28</v>
      </c>
      <c r="B19" s="114"/>
      <c r="C19" s="114"/>
      <c r="D19" s="114">
        <f t="shared" si="0"/>
        <v>0</v>
      </c>
      <c r="E19" s="114"/>
      <c r="F19" s="114"/>
      <c r="G19" s="114"/>
      <c r="H19" s="114"/>
      <c r="I19" s="114"/>
      <c r="J19" s="114"/>
      <c r="K19" s="115">
        <f t="shared" si="1"/>
        <v>0</v>
      </c>
      <c r="L19" s="7"/>
      <c r="M19" s="26"/>
    </row>
    <row r="20" spans="1:13" ht="12.75">
      <c r="A20" s="7" t="s">
        <v>30</v>
      </c>
      <c r="B20" s="114"/>
      <c r="C20" s="114"/>
      <c r="D20" s="114">
        <f t="shared" si="0"/>
        <v>0</v>
      </c>
      <c r="E20" s="114"/>
      <c r="F20" s="114"/>
      <c r="G20" s="114"/>
      <c r="H20" s="114"/>
      <c r="I20" s="114"/>
      <c r="J20" s="114"/>
      <c r="K20" s="115">
        <f t="shared" si="1"/>
        <v>0</v>
      </c>
      <c r="L20" s="7">
        <f t="shared" si="2"/>
      </c>
      <c r="M20" s="26"/>
    </row>
    <row r="21" spans="1:13" ht="12.75">
      <c r="A21" s="7" t="s">
        <v>33</v>
      </c>
      <c r="B21" s="114"/>
      <c r="C21" s="114"/>
      <c r="D21" s="114">
        <f t="shared" si="0"/>
        <v>0</v>
      </c>
      <c r="E21" s="114"/>
      <c r="F21" s="114"/>
      <c r="G21" s="114"/>
      <c r="H21" s="114"/>
      <c r="I21" s="114"/>
      <c r="J21" s="114"/>
      <c r="K21" s="115">
        <f t="shared" si="1"/>
        <v>0</v>
      </c>
      <c r="L21" s="7">
        <f t="shared" si="2"/>
      </c>
      <c r="M21" s="26"/>
    </row>
    <row r="22" spans="1:13" ht="12.75">
      <c r="A22" s="7" t="s">
        <v>54</v>
      </c>
      <c r="B22" s="114"/>
      <c r="C22" s="114"/>
      <c r="D22" s="114">
        <f t="shared" si="0"/>
        <v>0</v>
      </c>
      <c r="E22" s="114"/>
      <c r="F22" s="114"/>
      <c r="G22" s="114"/>
      <c r="H22" s="114"/>
      <c r="I22" s="114"/>
      <c r="J22" s="114"/>
      <c r="K22" s="115">
        <f t="shared" si="1"/>
        <v>0</v>
      </c>
      <c r="L22" s="7">
        <f t="shared" si="2"/>
      </c>
      <c r="M22" s="26"/>
    </row>
    <row r="23" spans="1:13" ht="12.75">
      <c r="A23" s="7" t="s">
        <v>35</v>
      </c>
      <c r="B23" s="114"/>
      <c r="C23" s="114"/>
      <c r="D23" s="114">
        <f t="shared" si="0"/>
        <v>0</v>
      </c>
      <c r="E23" s="114"/>
      <c r="F23" s="114"/>
      <c r="G23" s="114"/>
      <c r="H23" s="114"/>
      <c r="I23" s="114"/>
      <c r="J23" s="114"/>
      <c r="K23" s="115">
        <f t="shared" si="1"/>
        <v>0</v>
      </c>
      <c r="L23" s="7">
        <f t="shared" si="2"/>
      </c>
      <c r="M23" s="26"/>
    </row>
    <row r="24" spans="1:13" ht="12.75">
      <c r="A24" s="7" t="s">
        <v>36</v>
      </c>
      <c r="B24" s="114"/>
      <c r="C24" s="114"/>
      <c r="D24" s="114">
        <f t="shared" si="0"/>
        <v>0</v>
      </c>
      <c r="E24" s="114"/>
      <c r="F24" s="114"/>
      <c r="G24" s="114"/>
      <c r="H24" s="114"/>
      <c r="I24" s="114"/>
      <c r="J24" s="114"/>
      <c r="K24" s="115">
        <f t="shared" si="1"/>
        <v>0</v>
      </c>
      <c r="L24" s="7">
        <f t="shared" si="2"/>
      </c>
      <c r="M24" s="26"/>
    </row>
    <row r="25" spans="1:13" ht="12.75">
      <c r="A25" s="7" t="s">
        <v>37</v>
      </c>
      <c r="B25" s="114"/>
      <c r="C25" s="114"/>
      <c r="D25" s="114">
        <f t="shared" si="0"/>
        <v>0</v>
      </c>
      <c r="E25" s="114"/>
      <c r="F25" s="114"/>
      <c r="G25" s="114"/>
      <c r="H25" s="114"/>
      <c r="I25" s="114"/>
      <c r="J25" s="114"/>
      <c r="K25" s="115">
        <f t="shared" si="1"/>
        <v>0</v>
      </c>
      <c r="L25" s="7">
        <f t="shared" si="2"/>
      </c>
      <c r="M25" s="26"/>
    </row>
    <row r="26" spans="1:13" ht="12.75">
      <c r="A26" s="7" t="s">
        <v>38</v>
      </c>
      <c r="B26" s="114"/>
      <c r="C26" s="114"/>
      <c r="D26" s="114">
        <f t="shared" si="0"/>
        <v>0</v>
      </c>
      <c r="E26" s="114"/>
      <c r="F26" s="114"/>
      <c r="G26" s="114"/>
      <c r="H26" s="114"/>
      <c r="I26" s="114"/>
      <c r="J26" s="114"/>
      <c r="K26" s="115">
        <f t="shared" si="1"/>
        <v>0</v>
      </c>
      <c r="L26" s="7">
        <f t="shared" si="2"/>
      </c>
      <c r="M26" s="26"/>
    </row>
    <row r="27" spans="1:13" ht="12.75">
      <c r="A27" s="7" t="s">
        <v>39</v>
      </c>
      <c r="B27" s="114"/>
      <c r="C27" s="114"/>
      <c r="D27" s="114">
        <f t="shared" si="0"/>
        <v>0</v>
      </c>
      <c r="E27" s="114"/>
      <c r="F27" s="114"/>
      <c r="G27" s="114"/>
      <c r="H27" s="114"/>
      <c r="I27" s="114"/>
      <c r="J27" s="114"/>
      <c r="K27" s="115">
        <f t="shared" si="1"/>
        <v>0</v>
      </c>
      <c r="L27" s="7">
        <f t="shared" si="2"/>
      </c>
      <c r="M27" s="26"/>
    </row>
    <row r="28" spans="1:13" ht="12.75">
      <c r="A28" s="7" t="s">
        <v>83</v>
      </c>
      <c r="B28" s="114"/>
      <c r="C28" s="114"/>
      <c r="D28" s="114">
        <f t="shared" si="0"/>
        <v>0</v>
      </c>
      <c r="E28" s="114"/>
      <c r="F28" s="114"/>
      <c r="G28" s="114"/>
      <c r="H28" s="114"/>
      <c r="I28" s="114"/>
      <c r="J28" s="114"/>
      <c r="K28" s="115">
        <f t="shared" si="1"/>
        <v>0</v>
      </c>
      <c r="L28" s="7">
        <f t="shared" si="2"/>
      </c>
      <c r="M28" s="26"/>
    </row>
    <row r="29" spans="1:13" ht="12.75">
      <c r="A29" s="7" t="s">
        <v>41</v>
      </c>
      <c r="B29" s="114"/>
      <c r="C29" s="114"/>
      <c r="D29" s="114">
        <f t="shared" si="0"/>
        <v>0</v>
      </c>
      <c r="E29" s="114"/>
      <c r="F29" s="114"/>
      <c r="G29" s="114"/>
      <c r="H29" s="114"/>
      <c r="I29" s="114"/>
      <c r="J29" s="114"/>
      <c r="K29" s="115">
        <f t="shared" si="1"/>
        <v>0</v>
      </c>
      <c r="L29" s="7">
        <f t="shared" si="2"/>
      </c>
      <c r="M29" s="26"/>
    </row>
    <row r="30" spans="1:13" ht="12.75">
      <c r="A30" s="7" t="s">
        <v>42</v>
      </c>
      <c r="B30" s="114"/>
      <c r="C30" s="114"/>
      <c r="D30" s="114">
        <f t="shared" si="0"/>
        <v>0</v>
      </c>
      <c r="E30" s="114"/>
      <c r="F30" s="114"/>
      <c r="G30" s="114"/>
      <c r="H30" s="114"/>
      <c r="I30" s="114"/>
      <c r="J30" s="114"/>
      <c r="K30" s="115">
        <f t="shared" si="1"/>
        <v>0</v>
      </c>
      <c r="L30" s="7">
        <f t="shared" si="2"/>
      </c>
      <c r="M30" s="26"/>
    </row>
    <row r="31" spans="1:13" ht="12.75">
      <c r="A31" s="7" t="s">
        <v>43</v>
      </c>
      <c r="B31" s="114"/>
      <c r="C31" s="114"/>
      <c r="D31" s="114">
        <f t="shared" si="0"/>
        <v>0</v>
      </c>
      <c r="E31" s="114"/>
      <c r="F31" s="114"/>
      <c r="G31" s="114"/>
      <c r="H31" s="114"/>
      <c r="I31" s="114"/>
      <c r="J31" s="114"/>
      <c r="K31" s="115">
        <f t="shared" si="1"/>
        <v>0</v>
      </c>
      <c r="L31" s="7">
        <f t="shared" si="2"/>
      </c>
      <c r="M31" s="26"/>
    </row>
    <row r="32" spans="1:13" ht="12.75">
      <c r="A32" s="7" t="s">
        <v>67</v>
      </c>
      <c r="B32" s="114"/>
      <c r="C32" s="114"/>
      <c r="D32" s="114">
        <f t="shared" si="0"/>
        <v>0</v>
      </c>
      <c r="E32" s="114"/>
      <c r="F32" s="114"/>
      <c r="G32" s="114"/>
      <c r="H32" s="114"/>
      <c r="I32" s="114"/>
      <c r="J32" s="114"/>
      <c r="K32" s="115">
        <f t="shared" si="1"/>
        <v>0</v>
      </c>
      <c r="L32" s="7">
        <f t="shared" si="2"/>
      </c>
      <c r="M32" s="26"/>
    </row>
    <row r="33" spans="1:13" ht="12.75">
      <c r="A33" s="7" t="s">
        <v>209</v>
      </c>
      <c r="B33" s="114"/>
      <c r="C33" s="114"/>
      <c r="D33" s="114">
        <f t="shared" si="0"/>
        <v>0</v>
      </c>
      <c r="E33" s="114"/>
      <c r="F33" s="114"/>
      <c r="G33" s="114"/>
      <c r="H33" s="114"/>
      <c r="I33" s="114"/>
      <c r="J33" s="114"/>
      <c r="K33" s="115">
        <f t="shared" si="1"/>
        <v>0</v>
      </c>
      <c r="L33" s="7">
        <f t="shared" si="2"/>
      </c>
      <c r="M33" s="26"/>
    </row>
    <row r="34" spans="1:13" ht="12.75">
      <c r="A34" s="7" t="s">
        <v>66</v>
      </c>
      <c r="B34" s="114"/>
      <c r="C34" s="114"/>
      <c r="D34" s="114">
        <f t="shared" si="0"/>
        <v>0</v>
      </c>
      <c r="E34" s="114"/>
      <c r="F34" s="114"/>
      <c r="G34" s="114"/>
      <c r="H34" s="114"/>
      <c r="I34" s="114"/>
      <c r="J34" s="114"/>
      <c r="K34" s="115">
        <f t="shared" si="1"/>
        <v>0</v>
      </c>
      <c r="L34" s="7">
        <f t="shared" si="2"/>
      </c>
      <c r="M34" s="26"/>
    </row>
    <row r="35" spans="1:13" ht="12.75">
      <c r="A35" s="7" t="s">
        <v>101</v>
      </c>
      <c r="B35" s="114"/>
      <c r="C35" s="114"/>
      <c r="D35" s="114">
        <f t="shared" si="0"/>
        <v>0</v>
      </c>
      <c r="E35" s="114"/>
      <c r="F35" s="114"/>
      <c r="G35" s="114"/>
      <c r="H35" s="114"/>
      <c r="I35" s="114"/>
      <c r="J35" s="114"/>
      <c r="K35" s="115">
        <f t="shared" si="1"/>
        <v>0</v>
      </c>
      <c r="L35" s="7">
        <f t="shared" si="2"/>
      </c>
      <c r="M35" s="26"/>
    </row>
    <row r="36" spans="1:13" ht="12.75">
      <c r="A36" s="7" t="s">
        <v>46</v>
      </c>
      <c r="B36" s="114"/>
      <c r="C36" s="114"/>
      <c r="D36" s="114">
        <f t="shared" si="0"/>
        <v>0</v>
      </c>
      <c r="E36" s="114"/>
      <c r="F36" s="114"/>
      <c r="G36" s="114"/>
      <c r="H36" s="114"/>
      <c r="I36" s="114"/>
      <c r="J36" s="114"/>
      <c r="K36" s="115">
        <f t="shared" si="1"/>
        <v>0</v>
      </c>
      <c r="L36" s="7">
        <f t="shared" si="2"/>
      </c>
      <c r="M36" s="26"/>
    </row>
    <row r="37" spans="1:13" ht="12.75">
      <c r="A37" s="7" t="s">
        <v>47</v>
      </c>
      <c r="B37" s="114"/>
      <c r="C37" s="114"/>
      <c r="D37" s="114">
        <f t="shared" si="0"/>
        <v>0</v>
      </c>
      <c r="E37" s="114"/>
      <c r="F37" s="114"/>
      <c r="G37" s="114"/>
      <c r="H37" s="114"/>
      <c r="I37" s="114"/>
      <c r="J37" s="114"/>
      <c r="K37" s="115">
        <f t="shared" si="1"/>
        <v>0</v>
      </c>
      <c r="L37" s="7">
        <f t="shared" si="2"/>
      </c>
      <c r="M37" s="26"/>
    </row>
    <row r="38" spans="1:13" ht="12.75">
      <c r="A38" s="7" t="s">
        <v>48</v>
      </c>
      <c r="B38" s="114"/>
      <c r="C38" s="114"/>
      <c r="D38" s="114">
        <f t="shared" si="0"/>
        <v>0</v>
      </c>
      <c r="E38" s="114"/>
      <c r="F38" s="114"/>
      <c r="G38" s="114"/>
      <c r="H38" s="114"/>
      <c r="I38" s="114"/>
      <c r="J38" s="114"/>
      <c r="K38" s="115">
        <f t="shared" si="1"/>
        <v>0</v>
      </c>
      <c r="L38" s="7">
        <f t="shared" si="2"/>
      </c>
      <c r="M38" s="26"/>
    </row>
    <row r="39" spans="1:13" ht="12.75">
      <c r="A39" s="7" t="s">
        <v>69</v>
      </c>
      <c r="B39" s="114"/>
      <c r="C39" s="114"/>
      <c r="D39" s="114">
        <f t="shared" si="0"/>
        <v>0</v>
      </c>
      <c r="E39" s="114"/>
      <c r="F39" s="114"/>
      <c r="G39" s="114"/>
      <c r="H39" s="114"/>
      <c r="I39" s="114"/>
      <c r="J39" s="114"/>
      <c r="K39" s="115">
        <f t="shared" si="1"/>
        <v>0</v>
      </c>
      <c r="L39" s="7">
        <f t="shared" si="2"/>
      </c>
      <c r="M39" s="26"/>
    </row>
    <row r="40" spans="1:13" ht="12.75">
      <c r="A40" s="7" t="s">
        <v>82</v>
      </c>
      <c r="B40" s="114"/>
      <c r="C40" s="114"/>
      <c r="D40" s="114">
        <f t="shared" si="0"/>
        <v>0</v>
      </c>
      <c r="E40" s="114"/>
      <c r="F40" s="114"/>
      <c r="G40" s="114"/>
      <c r="H40" s="114"/>
      <c r="I40" s="114"/>
      <c r="J40" s="114"/>
      <c r="K40" s="115">
        <f t="shared" si="1"/>
        <v>0</v>
      </c>
      <c r="L40" s="7">
        <f t="shared" si="2"/>
      </c>
      <c r="M40" s="26"/>
    </row>
    <row r="41" spans="1:13" ht="12.75">
      <c r="A41" s="6"/>
      <c r="B41" s="116"/>
      <c r="C41" s="117"/>
      <c r="D41" s="116">
        <f t="shared" si="0"/>
        <v>0</v>
      </c>
      <c r="E41" s="117"/>
      <c r="F41" s="117"/>
      <c r="G41" s="117"/>
      <c r="H41" s="117"/>
      <c r="I41" s="117"/>
      <c r="J41" s="116"/>
      <c r="K41" s="116"/>
      <c r="L41" s="7"/>
      <c r="M41" s="26"/>
    </row>
    <row r="42" spans="1:13" ht="12.7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7"/>
      <c r="M42" s="26"/>
    </row>
    <row r="43" spans="1:13" ht="12.75">
      <c r="A43" s="23" t="s">
        <v>119</v>
      </c>
      <c r="B43" s="117">
        <f>SUM(B12:B41)</f>
        <v>0</v>
      </c>
      <c r="C43" s="117">
        <f>SUM(C12:C41)</f>
        <v>0</v>
      </c>
      <c r="D43" s="117">
        <f>SUM(D12:D41)</f>
        <v>0</v>
      </c>
      <c r="E43" s="117"/>
      <c r="F43" s="117" t="str">
        <f>IF(SUM(F12:F41)=0," ",SUM(F12:F41))</f>
        <v> </v>
      </c>
      <c r="G43" s="117" t="str">
        <f>IF(SUM(G12:G41)=0," ",SUM(G12:G41))</f>
        <v> </v>
      </c>
      <c r="H43" s="117" t="str">
        <f>IF(SUM(H12:H41)=0," ",SUM(H12:H41))</f>
        <v> </v>
      </c>
      <c r="I43" s="117" t="str">
        <f>IF(SUM(I12:I41)=0," ",SUM(I12:I41))</f>
        <v> </v>
      </c>
      <c r="J43" s="116" t="str">
        <f>IF(SUM(J12:J41)=0," ",SUM(J12:J41))</f>
        <v> </v>
      </c>
      <c r="K43" s="116">
        <f t="shared" si="1"/>
        <v>0</v>
      </c>
      <c r="L43" s="7">
        <f>IF(D43-K43=0,"","Col 9 must equal Col 3")</f>
      </c>
      <c r="M43" s="26"/>
    </row>
    <row r="44" spans="1:13" ht="12.75">
      <c r="A44" s="7"/>
      <c r="C44" s="19"/>
      <c r="D44" s="19"/>
      <c r="E44" s="63"/>
      <c r="F44" s="7"/>
      <c r="G44" s="7"/>
      <c r="H44" s="7"/>
      <c r="I44" s="7"/>
      <c r="J44" s="7"/>
      <c r="K44" s="92"/>
      <c r="L44" s="7"/>
      <c r="M44" s="26"/>
    </row>
    <row r="45" spans="1:13" ht="12.75">
      <c r="A45" s="23" t="s">
        <v>120</v>
      </c>
      <c r="B45" s="1"/>
      <c r="C45" s="24"/>
      <c r="D45" s="24"/>
      <c r="E45" s="95"/>
      <c r="F45" s="6">
        <f aca="true" t="shared" si="3" ref="F45:K45">IF($D$4=0,"",F43/$D$43)</f>
      </c>
      <c r="G45" s="6">
        <f t="shared" si="3"/>
      </c>
      <c r="H45" s="6">
        <f t="shared" si="3"/>
      </c>
      <c r="I45" s="6">
        <f t="shared" si="3"/>
      </c>
      <c r="J45" s="5">
        <f t="shared" si="3"/>
      </c>
      <c r="K45" s="97">
        <f t="shared" si="3"/>
      </c>
      <c r="L45" s="7"/>
      <c r="M45" s="26"/>
    </row>
    <row r="46" ht="12.75">
      <c r="M46" s="26"/>
    </row>
    <row r="47" spans="1:13" ht="12.75">
      <c r="A47" s="99"/>
      <c r="I47" t="s">
        <v>123</v>
      </c>
      <c r="M47" s="26"/>
    </row>
    <row r="48" ht="12.75">
      <c r="M48" s="26"/>
    </row>
  </sheetData>
  <sheetProtection/>
  <mergeCells count="3">
    <mergeCell ref="B7:C7"/>
    <mergeCell ref="F7:J7"/>
    <mergeCell ref="A2:K2"/>
  </mergeCells>
  <printOptions horizontalCentered="1"/>
  <pageMargins left="0" right="0" top="0" bottom="0" header="0.5" footer="0.22"/>
  <pageSetup fitToHeight="1" fitToWidth="1" horizontalDpi="600" verticalDpi="600" orientation="landscape" scale="80" r:id="rId1"/>
  <headerFooter alignWithMargins="0">
    <oddFooter>&amp;RPage 5 of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.7109375" style="0" customWidth="1"/>
    <col min="3" max="3" width="14.421875" style="0" customWidth="1"/>
    <col min="4" max="4" width="2.140625" style="0" hidden="1" customWidth="1"/>
    <col min="5" max="5" width="3.7109375" style="0" customWidth="1"/>
    <col min="6" max="6" width="13.140625" style="0" customWidth="1"/>
    <col min="7" max="7" width="14.421875" style="0" customWidth="1"/>
    <col min="8" max="8" width="2.421875" style="0" customWidth="1"/>
    <col min="9" max="9" width="12.7109375" style="0" customWidth="1"/>
    <col min="10" max="10" width="13.421875" style="0" customWidth="1"/>
    <col min="11" max="11" width="2.28125" style="0" customWidth="1"/>
    <col min="12" max="12" width="13.28125" style="0" customWidth="1"/>
    <col min="13" max="13" width="13.421875" style="0" customWidth="1"/>
    <col min="14" max="14" width="14.00390625" style="0" customWidth="1"/>
    <col min="15" max="15" width="12.7109375" style="0" customWidth="1"/>
  </cols>
  <sheetData>
    <row r="1" ht="12.75">
      <c r="A1" s="26"/>
    </row>
    <row r="2" spans="1:19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19" ht="12.75">
      <c r="B3" s="127" t="s">
        <v>113</v>
      </c>
      <c r="C3" s="26"/>
      <c r="D3" s="26"/>
      <c r="E3" s="26"/>
      <c r="F3" s="26"/>
      <c r="G3" s="26"/>
      <c r="H3" s="29"/>
      <c r="I3" s="26"/>
      <c r="J3" s="26"/>
      <c r="K3" s="29"/>
      <c r="L3" s="29"/>
      <c r="M3" s="26"/>
      <c r="N3" s="26"/>
      <c r="O3" s="29" t="str">
        <f>'FRM A'!L2</f>
        <v>FY2013</v>
      </c>
      <c r="P3" s="26"/>
      <c r="Q3" s="26"/>
      <c r="R3" s="26"/>
      <c r="S3" s="26"/>
    </row>
    <row r="4" spans="2:19" ht="12.75">
      <c r="B4" s="29"/>
      <c r="C4" s="26"/>
      <c r="D4" s="26"/>
      <c r="E4" s="26"/>
      <c r="F4" s="29"/>
      <c r="G4" s="26"/>
      <c r="H4" s="29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2:19" ht="12.75">
      <c r="B5" s="29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6" ht="12.75">
      <c r="A6" s="26"/>
      <c r="B6" s="26"/>
      <c r="L6" s="26"/>
      <c r="M6" s="26"/>
      <c r="N6" s="26"/>
      <c r="O6" s="26"/>
      <c r="P6" s="26"/>
    </row>
    <row r="7" spans="1:16" ht="12.75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6"/>
    </row>
    <row r="8" spans="2:16" ht="12.75">
      <c r="B8" s="7"/>
      <c r="E8" s="7"/>
      <c r="F8" s="198" t="s">
        <v>260</v>
      </c>
      <c r="G8" s="199"/>
      <c r="H8" s="7"/>
      <c r="I8" s="198" t="s">
        <v>269</v>
      </c>
      <c r="J8" s="199"/>
      <c r="K8" s="7"/>
      <c r="L8" s="206" t="s">
        <v>212</v>
      </c>
      <c r="M8" s="199"/>
      <c r="N8" s="201" t="s">
        <v>109</v>
      </c>
      <c r="O8" s="202"/>
      <c r="P8" s="7"/>
    </row>
    <row r="9" spans="2:16" ht="12.75">
      <c r="B9" s="203"/>
      <c r="C9" s="204"/>
      <c r="E9" s="7"/>
      <c r="F9" s="197" t="s">
        <v>210</v>
      </c>
      <c r="G9" s="200"/>
      <c r="H9" s="7"/>
      <c r="I9" s="197" t="s">
        <v>211</v>
      </c>
      <c r="J9" s="200"/>
      <c r="K9" s="7"/>
      <c r="L9" s="197" t="s">
        <v>203</v>
      </c>
      <c r="M9" s="200"/>
      <c r="N9" s="197" t="s">
        <v>204</v>
      </c>
      <c r="O9" s="191"/>
      <c r="P9" s="7"/>
    </row>
    <row r="10" spans="2:16" ht="12.75">
      <c r="B10" s="205" t="s">
        <v>84</v>
      </c>
      <c r="C10" s="204"/>
      <c r="E10" s="7"/>
      <c r="F10" s="33" t="s">
        <v>89</v>
      </c>
      <c r="G10" s="33" t="s">
        <v>89</v>
      </c>
      <c r="H10" s="7"/>
      <c r="I10" s="33" t="s">
        <v>89</v>
      </c>
      <c r="J10" s="33" t="s">
        <v>89</v>
      </c>
      <c r="K10" s="7"/>
      <c r="L10" s="33" t="s">
        <v>89</v>
      </c>
      <c r="M10" s="38" t="s">
        <v>89</v>
      </c>
      <c r="N10" s="33" t="s">
        <v>89</v>
      </c>
      <c r="O10" s="159" t="s">
        <v>89</v>
      </c>
      <c r="P10" s="7"/>
    </row>
    <row r="11" spans="2:16" ht="12.75">
      <c r="B11" s="197" t="s">
        <v>200</v>
      </c>
      <c r="C11" s="191"/>
      <c r="D11" s="1"/>
      <c r="E11" s="6"/>
      <c r="F11" s="45" t="s">
        <v>90</v>
      </c>
      <c r="G11" s="45" t="s">
        <v>18</v>
      </c>
      <c r="H11" s="6"/>
      <c r="I11" s="45" t="s">
        <v>90</v>
      </c>
      <c r="J11" s="45" t="s">
        <v>18</v>
      </c>
      <c r="K11" s="6"/>
      <c r="L11" s="45" t="s">
        <v>90</v>
      </c>
      <c r="M11" s="34" t="s">
        <v>18</v>
      </c>
      <c r="N11" s="45" t="s">
        <v>90</v>
      </c>
      <c r="O11" s="45" t="s">
        <v>18</v>
      </c>
      <c r="P11" s="7"/>
    </row>
    <row r="12" spans="2:16" ht="12.75">
      <c r="B12" s="6"/>
      <c r="C12" s="1"/>
      <c r="D12" s="1"/>
      <c r="E12" s="6"/>
      <c r="F12" s="6"/>
      <c r="G12" s="6"/>
      <c r="H12" s="6"/>
      <c r="I12" s="6"/>
      <c r="J12" s="6"/>
      <c r="K12" s="6"/>
      <c r="L12" s="6"/>
      <c r="M12" s="5"/>
      <c r="N12" s="35"/>
      <c r="O12" s="44"/>
      <c r="P12" s="7"/>
    </row>
    <row r="13" spans="2:16" ht="12.75">
      <c r="B13" s="125" t="s">
        <v>85</v>
      </c>
      <c r="C13" s="1"/>
      <c r="D13" s="1"/>
      <c r="E13" s="6"/>
      <c r="F13" s="129"/>
      <c r="G13" s="130"/>
      <c r="H13" s="6"/>
      <c r="I13" s="129"/>
      <c r="J13" s="130"/>
      <c r="K13" s="6"/>
      <c r="L13" s="129"/>
      <c r="M13" s="130"/>
      <c r="N13" s="129"/>
      <c r="O13" s="130"/>
      <c r="P13" s="7"/>
    </row>
    <row r="14" spans="2:16" ht="12.75">
      <c r="B14" s="7"/>
      <c r="C14" s="1" t="s">
        <v>139</v>
      </c>
      <c r="D14" s="1"/>
      <c r="E14" s="6"/>
      <c r="F14" s="129"/>
      <c r="G14" s="130"/>
      <c r="H14" s="6"/>
      <c r="I14" s="129"/>
      <c r="J14" s="117">
        <f>'FRM E-2'!H53</f>
        <v>0</v>
      </c>
      <c r="K14" s="6"/>
      <c r="L14" s="129"/>
      <c r="M14" s="130"/>
      <c r="N14" s="129"/>
      <c r="O14" s="130"/>
      <c r="P14" s="7"/>
    </row>
    <row r="15" spans="2:16" ht="12.75">
      <c r="B15" s="6"/>
      <c r="C15" s="1" t="s">
        <v>140</v>
      </c>
      <c r="D15" s="1"/>
      <c r="E15" s="6"/>
      <c r="F15" s="129"/>
      <c r="G15" s="130"/>
      <c r="H15" s="6"/>
      <c r="I15" s="129"/>
      <c r="J15" s="117">
        <f>'FRM E-2'!H54</f>
        <v>0</v>
      </c>
      <c r="K15" s="6"/>
      <c r="L15" s="129"/>
      <c r="M15" s="130"/>
      <c r="N15" s="129"/>
      <c r="O15" s="130"/>
      <c r="P15" s="7"/>
    </row>
    <row r="16" spans="2:16" ht="12.75">
      <c r="B16" s="44" t="s">
        <v>141</v>
      </c>
      <c r="C16" s="1"/>
      <c r="D16" s="1"/>
      <c r="E16" s="6"/>
      <c r="F16" s="53">
        <f>'FRM E-2'!E52</f>
        <v>0</v>
      </c>
      <c r="G16" s="117">
        <f>'FRM E-2'!F52</f>
        <v>0</v>
      </c>
      <c r="H16" s="6"/>
      <c r="I16" s="53">
        <f>'FRM E-2'!G52</f>
        <v>0</v>
      </c>
      <c r="J16" s="117">
        <f>'FRM E-2'!H52</f>
        <v>0</v>
      </c>
      <c r="K16" s="6"/>
      <c r="L16" s="53">
        <f>'FRM E-2'!I52</f>
        <v>0</v>
      </c>
      <c r="M16" s="117">
        <f>'FRM E-2'!J52</f>
        <v>0</v>
      </c>
      <c r="N16" s="84">
        <f>'FRM E-2'!K52</f>
      </c>
      <c r="O16" s="120">
        <f>'FRM E-2'!L52</f>
      </c>
      <c r="P16" s="7"/>
    </row>
    <row r="17" spans="1:16" ht="12.75">
      <c r="A17" s="26"/>
      <c r="B17" s="16"/>
      <c r="C17" s="26"/>
      <c r="D17" s="1"/>
      <c r="E17" s="6"/>
      <c r="F17" s="53"/>
      <c r="G17" s="117"/>
      <c r="H17" s="6"/>
      <c r="I17" s="53"/>
      <c r="J17" s="117"/>
      <c r="K17" s="6"/>
      <c r="L17" s="53"/>
      <c r="M17" s="117"/>
      <c r="N17" s="84"/>
      <c r="O17" s="120"/>
      <c r="P17" s="7"/>
    </row>
    <row r="18" spans="2:16" ht="12.75">
      <c r="B18" s="7"/>
      <c r="C18" s="26"/>
      <c r="D18" s="1"/>
      <c r="E18" s="6"/>
      <c r="F18" s="6"/>
      <c r="G18" s="6"/>
      <c r="H18" s="6"/>
      <c r="I18" s="6"/>
      <c r="J18" s="6"/>
      <c r="K18" s="6"/>
      <c r="L18" s="6"/>
      <c r="M18" s="6"/>
      <c r="N18" s="35"/>
      <c r="O18" s="44"/>
      <c r="P18" s="7"/>
    </row>
    <row r="19" spans="2:16" ht="12.75">
      <c r="B19" s="6"/>
      <c r="C19" s="1"/>
      <c r="D19" s="1"/>
      <c r="E19" s="6"/>
      <c r="F19" s="53"/>
      <c r="G19" s="117"/>
      <c r="H19" s="6"/>
      <c r="I19" s="53"/>
      <c r="J19" s="117"/>
      <c r="K19" s="6"/>
      <c r="L19" s="53"/>
      <c r="M19" s="117"/>
      <c r="N19" s="84"/>
      <c r="O19" s="120"/>
      <c r="P19" s="7"/>
    </row>
    <row r="20" spans="2:16" ht="12.75">
      <c r="B20" s="125" t="s">
        <v>86</v>
      </c>
      <c r="C20" s="1"/>
      <c r="D20" s="1"/>
      <c r="E20" s="6"/>
      <c r="F20" s="129"/>
      <c r="G20" s="130"/>
      <c r="H20" s="6"/>
      <c r="I20" s="129"/>
      <c r="J20" s="130"/>
      <c r="K20" s="6"/>
      <c r="L20" s="129"/>
      <c r="M20" s="130"/>
      <c r="N20" s="129"/>
      <c r="O20" s="130"/>
      <c r="P20" s="7"/>
    </row>
    <row r="21" spans="2:16" ht="12.75">
      <c r="B21" s="7"/>
      <c r="C21" s="1" t="s">
        <v>139</v>
      </c>
      <c r="D21" s="1"/>
      <c r="E21" s="6"/>
      <c r="F21" s="129"/>
      <c r="G21" s="130"/>
      <c r="H21" s="6"/>
      <c r="I21" s="129"/>
      <c r="J21" s="117">
        <f>'FRM E-3'!H53</f>
        <v>0</v>
      </c>
      <c r="K21" s="6"/>
      <c r="L21" s="129"/>
      <c r="M21" s="130"/>
      <c r="N21" s="129"/>
      <c r="O21" s="130"/>
      <c r="P21" s="7"/>
    </row>
    <row r="22" spans="1:16" ht="12.75">
      <c r="A22" s="26"/>
      <c r="B22" s="6"/>
      <c r="C22" s="1" t="s">
        <v>140</v>
      </c>
      <c r="D22" s="1"/>
      <c r="E22" s="6"/>
      <c r="F22" s="129"/>
      <c r="G22" s="130"/>
      <c r="H22" s="6"/>
      <c r="I22" s="129"/>
      <c r="J22" s="117">
        <f>'FRM E-3'!H54</f>
        <v>0</v>
      </c>
      <c r="K22" s="6"/>
      <c r="L22" s="129"/>
      <c r="M22" s="130"/>
      <c r="N22" s="129"/>
      <c r="O22" s="130"/>
      <c r="P22" s="7"/>
    </row>
    <row r="23" spans="2:16" ht="12.75">
      <c r="B23" s="6" t="s">
        <v>142</v>
      </c>
      <c r="C23" s="1"/>
      <c r="D23" s="1"/>
      <c r="E23" s="6"/>
      <c r="F23" s="53">
        <f>'FRM E-3'!E52</f>
        <v>0</v>
      </c>
      <c r="G23" s="117">
        <f>'FRM E-3'!F52</f>
        <v>0</v>
      </c>
      <c r="H23" s="6"/>
      <c r="I23" s="53">
        <f>'FRM E-3'!G52</f>
        <v>0</v>
      </c>
      <c r="J23" s="117">
        <f>'FRM E-3'!H52</f>
        <v>0</v>
      </c>
      <c r="K23" s="6"/>
      <c r="L23" s="53">
        <f>'FRM E-3'!I52</f>
        <v>0</v>
      </c>
      <c r="M23" s="116">
        <f>'FRM E-3'!J52</f>
        <v>0</v>
      </c>
      <c r="N23" s="84">
        <f>'FRM E-3'!K52</f>
      </c>
      <c r="O23" s="120">
        <f>'FRM E-3'!L52</f>
      </c>
      <c r="P23" s="7"/>
    </row>
    <row r="24" spans="1:16" ht="12.75">
      <c r="A24" s="26"/>
      <c r="B24" s="7"/>
      <c r="C24" s="26"/>
      <c r="D24" s="1"/>
      <c r="E24" s="6"/>
      <c r="F24" s="6"/>
      <c r="G24" s="6"/>
      <c r="H24" s="6"/>
      <c r="I24" s="6"/>
      <c r="J24" s="6"/>
      <c r="K24" s="6"/>
      <c r="L24" s="6"/>
      <c r="M24" s="5"/>
      <c r="N24" s="35"/>
      <c r="O24" s="44"/>
      <c r="P24" s="7"/>
    </row>
    <row r="25" spans="2:16" ht="12.75">
      <c r="B25" s="7"/>
      <c r="C25" s="26"/>
      <c r="D25" s="1"/>
      <c r="E25" s="6"/>
      <c r="F25" s="6"/>
      <c r="G25" s="6"/>
      <c r="H25" s="6"/>
      <c r="I25" s="6"/>
      <c r="J25" s="6"/>
      <c r="K25" s="6"/>
      <c r="L25" s="6"/>
      <c r="M25" s="5"/>
      <c r="N25" s="35"/>
      <c r="O25" s="44"/>
      <c r="P25" s="7"/>
    </row>
    <row r="26" spans="1:16" ht="12.75">
      <c r="A26" s="26"/>
      <c r="B26" s="6"/>
      <c r="C26" s="1"/>
      <c r="D26" s="1"/>
      <c r="E26" s="6"/>
      <c r="F26" s="6"/>
      <c r="G26" s="6"/>
      <c r="H26" s="6"/>
      <c r="I26" s="6"/>
      <c r="J26" s="6"/>
      <c r="K26" s="6"/>
      <c r="L26" s="6"/>
      <c r="M26" s="5"/>
      <c r="N26" s="35"/>
      <c r="O26" s="44"/>
      <c r="P26" s="7"/>
    </row>
    <row r="27" spans="2:16" ht="12.75">
      <c r="B27" s="126" t="s">
        <v>4</v>
      </c>
      <c r="C27" s="1"/>
      <c r="D27" s="1"/>
      <c r="E27" s="6"/>
      <c r="F27" s="129"/>
      <c r="G27" s="130"/>
      <c r="H27" s="6"/>
      <c r="I27" s="129"/>
      <c r="J27" s="130"/>
      <c r="K27" s="6"/>
      <c r="L27" s="129"/>
      <c r="M27" s="130"/>
      <c r="N27" s="129"/>
      <c r="O27" s="130"/>
      <c r="P27" s="7"/>
    </row>
    <row r="28" spans="1:16" ht="12.75">
      <c r="A28" s="26"/>
      <c r="B28" s="7"/>
      <c r="C28" s="1" t="s">
        <v>139</v>
      </c>
      <c r="D28" s="1"/>
      <c r="E28" s="6"/>
      <c r="F28" s="129"/>
      <c r="G28" s="130"/>
      <c r="H28" s="6"/>
      <c r="I28" s="129"/>
      <c r="J28" s="117">
        <f>'FRM E-4'!H53</f>
        <v>0</v>
      </c>
      <c r="K28" s="6"/>
      <c r="L28" s="129"/>
      <c r="M28" s="130"/>
      <c r="N28" s="129"/>
      <c r="O28" s="130"/>
      <c r="P28" s="7"/>
    </row>
    <row r="29" spans="1:16" ht="12.75">
      <c r="A29" s="26"/>
      <c r="B29" s="6"/>
      <c r="C29" s="1" t="s">
        <v>140</v>
      </c>
      <c r="D29" s="1"/>
      <c r="E29" s="6"/>
      <c r="F29" s="129"/>
      <c r="G29" s="130"/>
      <c r="H29" s="6"/>
      <c r="I29" s="129"/>
      <c r="J29" s="117">
        <f>'FRM E-4'!H54</f>
        <v>0</v>
      </c>
      <c r="K29" s="6"/>
      <c r="L29" s="129"/>
      <c r="M29" s="130"/>
      <c r="N29" s="129"/>
      <c r="O29" s="130"/>
      <c r="P29" s="7"/>
    </row>
    <row r="30" spans="2:16" ht="12.75">
      <c r="B30" s="6" t="s">
        <v>143</v>
      </c>
      <c r="C30" s="1"/>
      <c r="D30" s="1"/>
      <c r="E30" s="6"/>
      <c r="F30" s="53">
        <f>'FRM E-4'!E52</f>
        <v>0</v>
      </c>
      <c r="G30" s="117">
        <f>'FRM E-4'!F52</f>
        <v>0</v>
      </c>
      <c r="H30" s="6"/>
      <c r="I30" s="53">
        <f>'FRM E-4'!G52</f>
        <v>0</v>
      </c>
      <c r="J30" s="117">
        <f>'FRM E-4'!H52</f>
        <v>0</v>
      </c>
      <c r="K30" s="6"/>
      <c r="L30" s="53">
        <f>'FRM E-4'!I52</f>
        <v>0</v>
      </c>
      <c r="M30" s="116">
        <f>'FRM E-4'!J52</f>
        <v>0</v>
      </c>
      <c r="N30" s="84">
        <f>'FRM E-4'!K52</f>
      </c>
      <c r="O30" s="120">
        <f>'FRM E-4'!L52</f>
      </c>
      <c r="P30" s="7"/>
    </row>
    <row r="31" spans="1:16" ht="12.75">
      <c r="A31" s="26"/>
      <c r="B31" s="7"/>
      <c r="C31" s="26"/>
      <c r="D31" s="1"/>
      <c r="E31" s="6"/>
      <c r="F31" s="6"/>
      <c r="G31" s="6"/>
      <c r="H31" s="6"/>
      <c r="I31" s="6"/>
      <c r="J31" s="6"/>
      <c r="K31" s="6"/>
      <c r="L31" s="6"/>
      <c r="M31" s="5"/>
      <c r="N31" s="35"/>
      <c r="O31" s="44"/>
      <c r="P31" s="7"/>
    </row>
    <row r="32" spans="1:16" ht="12.75">
      <c r="A32" s="26"/>
      <c r="B32" s="7"/>
      <c r="C32" s="26"/>
      <c r="D32" s="1"/>
      <c r="E32" s="6"/>
      <c r="F32" s="6"/>
      <c r="G32" s="6"/>
      <c r="H32" s="6"/>
      <c r="I32" s="6"/>
      <c r="J32" s="6"/>
      <c r="K32" s="6"/>
      <c r="L32" s="6"/>
      <c r="M32" s="5"/>
      <c r="N32" s="35"/>
      <c r="O32" s="44"/>
      <c r="P32" s="7"/>
    </row>
    <row r="33" spans="2:16" ht="12.75">
      <c r="B33" s="6"/>
      <c r="C33" s="26"/>
      <c r="D33" s="1"/>
      <c r="E33" s="6"/>
      <c r="F33" s="6"/>
      <c r="G33" s="6"/>
      <c r="H33" s="6"/>
      <c r="I33" s="6"/>
      <c r="J33" s="6"/>
      <c r="K33" s="6"/>
      <c r="L33" s="6"/>
      <c r="M33" s="5"/>
      <c r="N33" s="35"/>
      <c r="O33" s="44"/>
      <c r="P33" s="7"/>
    </row>
    <row r="34" spans="2:16" ht="12.75">
      <c r="B34" s="126" t="s">
        <v>87</v>
      </c>
      <c r="C34" s="46"/>
      <c r="D34" s="1"/>
      <c r="E34" s="6"/>
      <c r="F34" s="129"/>
      <c r="G34" s="130"/>
      <c r="H34" s="6"/>
      <c r="I34" s="129"/>
      <c r="J34" s="130"/>
      <c r="K34" s="6"/>
      <c r="L34" s="129"/>
      <c r="M34" s="130"/>
      <c r="N34" s="129"/>
      <c r="O34" s="130"/>
      <c r="P34" s="7"/>
    </row>
    <row r="35" spans="1:16" ht="12.75">
      <c r="A35" s="26"/>
      <c r="B35" s="7"/>
      <c r="C35" s="1" t="s">
        <v>139</v>
      </c>
      <c r="D35" s="1"/>
      <c r="E35" s="6"/>
      <c r="F35" s="129"/>
      <c r="G35" s="130"/>
      <c r="H35" s="6"/>
      <c r="I35" s="129"/>
      <c r="J35" s="117">
        <f>'FRM E-5'!H53</f>
        <v>0</v>
      </c>
      <c r="K35" s="6"/>
      <c r="L35" s="129"/>
      <c r="M35" s="130"/>
      <c r="N35" s="129"/>
      <c r="O35" s="130"/>
      <c r="P35" s="7"/>
    </row>
    <row r="36" spans="1:16" ht="12.75">
      <c r="A36" s="26"/>
      <c r="B36" s="6"/>
      <c r="C36" s="1" t="s">
        <v>140</v>
      </c>
      <c r="D36" s="1"/>
      <c r="E36" s="6"/>
      <c r="F36" s="129"/>
      <c r="G36" s="130"/>
      <c r="H36" s="6"/>
      <c r="I36" s="129"/>
      <c r="J36" s="117">
        <f>'FRM E-5'!H54</f>
        <v>0</v>
      </c>
      <c r="K36" s="6"/>
      <c r="L36" s="129"/>
      <c r="M36" s="130"/>
      <c r="N36" s="129"/>
      <c r="O36" s="130"/>
      <c r="P36" s="7"/>
    </row>
    <row r="37" spans="2:16" ht="12.75">
      <c r="B37" s="6" t="s">
        <v>144</v>
      </c>
      <c r="C37" s="46"/>
      <c r="D37" s="1"/>
      <c r="E37" s="6"/>
      <c r="F37" s="53">
        <f>'FRM E-5'!E52</f>
        <v>0</v>
      </c>
      <c r="G37" s="117">
        <f>'FRM E-5'!F52</f>
        <v>0</v>
      </c>
      <c r="H37" s="6"/>
      <c r="I37" s="53">
        <f>'FRM E-5'!G52</f>
        <v>0</v>
      </c>
      <c r="J37" s="117">
        <f>'FRM E-5'!H52</f>
        <v>0</v>
      </c>
      <c r="K37" s="6"/>
      <c r="L37" s="53">
        <f>'FRM E-5'!I52</f>
        <v>0</v>
      </c>
      <c r="M37" s="116">
        <f>'FRM E-5'!J52</f>
        <v>0</v>
      </c>
      <c r="N37" s="84">
        <f>'FRM E-5'!K52</f>
      </c>
      <c r="O37" s="120">
        <f>'FRM E-5'!L52</f>
      </c>
      <c r="P37" s="7"/>
    </row>
    <row r="38" spans="1:16" ht="12.75">
      <c r="A38" s="26"/>
      <c r="B38" s="7"/>
      <c r="C38" s="26"/>
      <c r="D38" s="1"/>
      <c r="E38" s="6"/>
      <c r="F38" s="6"/>
      <c r="G38" s="6"/>
      <c r="H38" s="6"/>
      <c r="I38" s="6"/>
      <c r="J38" s="6"/>
      <c r="K38" s="6"/>
      <c r="L38" s="6"/>
      <c r="M38" s="5"/>
      <c r="N38" s="35"/>
      <c r="O38" s="44"/>
      <c r="P38" s="7"/>
    </row>
    <row r="39" spans="1:16" ht="12.75">
      <c r="A39" s="26"/>
      <c r="B39" s="7"/>
      <c r="C39" s="26"/>
      <c r="D39" s="1"/>
      <c r="E39" s="6"/>
      <c r="F39" s="6"/>
      <c r="G39" s="6"/>
      <c r="H39" s="6"/>
      <c r="I39" s="6"/>
      <c r="J39" s="6"/>
      <c r="K39" s="6"/>
      <c r="L39" s="6"/>
      <c r="M39" s="5"/>
      <c r="N39" s="35"/>
      <c r="O39" s="44"/>
      <c r="P39" s="7"/>
    </row>
    <row r="40" spans="1:16" ht="12.75">
      <c r="A40" s="26"/>
      <c r="B40" s="7"/>
      <c r="C40" s="26"/>
      <c r="D40" s="1"/>
      <c r="E40" s="6"/>
      <c r="F40" s="6"/>
      <c r="G40" s="6"/>
      <c r="H40" s="6"/>
      <c r="I40" s="6"/>
      <c r="J40" s="6"/>
      <c r="K40" s="6"/>
      <c r="L40" s="6"/>
      <c r="M40" s="5"/>
      <c r="N40" s="35"/>
      <c r="O40" s="44"/>
      <c r="P40" s="7"/>
    </row>
    <row r="41" spans="1:16" ht="12.75">
      <c r="A41" s="26"/>
      <c r="B41" s="126" t="s">
        <v>88</v>
      </c>
      <c r="C41" s="46"/>
      <c r="D41" s="1"/>
      <c r="E41" s="6"/>
      <c r="F41" s="129"/>
      <c r="G41" s="130"/>
      <c r="H41" s="6"/>
      <c r="I41" s="129"/>
      <c r="J41" s="130"/>
      <c r="K41" s="6"/>
      <c r="L41" s="129"/>
      <c r="M41" s="130"/>
      <c r="N41" s="129"/>
      <c r="O41" s="130"/>
      <c r="P41" s="7"/>
    </row>
    <row r="42" spans="2:16" ht="12.75">
      <c r="B42" s="7"/>
      <c r="C42" s="1" t="s">
        <v>139</v>
      </c>
      <c r="D42" s="1"/>
      <c r="E42" s="6"/>
      <c r="F42" s="129"/>
      <c r="G42" s="130"/>
      <c r="H42" s="6"/>
      <c r="I42" s="129"/>
      <c r="J42" s="117">
        <f>'FRM E-6'!H53</f>
        <v>0</v>
      </c>
      <c r="K42" s="6"/>
      <c r="L42" s="129"/>
      <c r="M42" s="130"/>
      <c r="N42" s="129"/>
      <c r="O42" s="130"/>
      <c r="P42" s="7"/>
    </row>
    <row r="43" spans="1:16" ht="12.75">
      <c r="A43" s="26"/>
      <c r="B43" s="125"/>
      <c r="C43" s="1" t="s">
        <v>140</v>
      </c>
      <c r="D43" s="1"/>
      <c r="E43" s="6"/>
      <c r="F43" s="129"/>
      <c r="G43" s="130"/>
      <c r="H43" s="6"/>
      <c r="I43" s="129"/>
      <c r="J43" s="117">
        <f>'FRM E-6'!H54</f>
        <v>0</v>
      </c>
      <c r="K43" s="6"/>
      <c r="L43" s="129"/>
      <c r="M43" s="130"/>
      <c r="N43" s="129"/>
      <c r="O43" s="130"/>
      <c r="P43" s="7"/>
    </row>
    <row r="44" spans="2:16" ht="12.75">
      <c r="B44" s="44" t="s">
        <v>145</v>
      </c>
      <c r="C44" s="30"/>
      <c r="D44" s="1"/>
      <c r="E44" s="6"/>
      <c r="F44" s="53">
        <f>'FRM E-6'!E52</f>
        <v>0</v>
      </c>
      <c r="G44" s="117">
        <f>'FRM E-6'!F52</f>
        <v>0</v>
      </c>
      <c r="H44" s="6"/>
      <c r="I44" s="53">
        <f>'FRM E-6'!G52</f>
        <v>0</v>
      </c>
      <c r="J44" s="117">
        <f>'FRM E-6'!H52</f>
        <v>0</v>
      </c>
      <c r="K44" s="6"/>
      <c r="L44" s="53">
        <f>'FRM E-6'!I52</f>
        <v>0</v>
      </c>
      <c r="M44" s="116">
        <f>'FRM E-6'!J52</f>
        <v>0</v>
      </c>
      <c r="N44" s="84">
        <f>'FRM E-6'!K52</f>
      </c>
      <c r="O44" s="120">
        <f>'FRM E-6'!L52</f>
      </c>
      <c r="P44" s="7"/>
    </row>
    <row r="45" spans="2:16" ht="12.75">
      <c r="B45" s="7"/>
      <c r="C45" s="26"/>
      <c r="D45" s="1"/>
      <c r="E45" s="6"/>
      <c r="F45" s="6"/>
      <c r="G45" s="6"/>
      <c r="H45" s="6"/>
      <c r="I45" s="6"/>
      <c r="J45" s="6"/>
      <c r="K45" s="6"/>
      <c r="L45" s="6"/>
      <c r="M45" s="5"/>
      <c r="N45" s="35"/>
      <c r="O45" s="44"/>
      <c r="P45" s="7"/>
    </row>
    <row r="46" spans="2:16" ht="12.75">
      <c r="B46" s="7"/>
      <c r="C46" s="9"/>
      <c r="D46" s="1"/>
      <c r="E46" s="1"/>
      <c r="F46" s="6"/>
      <c r="G46" s="6"/>
      <c r="H46" s="6"/>
      <c r="I46" s="6"/>
      <c r="J46" s="6"/>
      <c r="K46" s="6"/>
      <c r="L46" s="6"/>
      <c r="M46" s="5"/>
      <c r="N46" s="35"/>
      <c r="O46" s="44"/>
      <c r="P46" s="7"/>
    </row>
    <row r="47" spans="2:16" ht="12.75">
      <c r="B47" s="7"/>
      <c r="C47" s="9"/>
      <c r="D47" s="1"/>
      <c r="E47" s="1"/>
      <c r="F47" s="6"/>
      <c r="G47" s="6"/>
      <c r="H47" s="6"/>
      <c r="I47" s="6"/>
      <c r="J47" s="6"/>
      <c r="K47" s="6"/>
      <c r="L47" s="6"/>
      <c r="M47" s="5"/>
      <c r="N47" s="35"/>
      <c r="O47" s="44"/>
      <c r="P47" s="7"/>
    </row>
    <row r="48" spans="1:16" ht="12.75">
      <c r="A48" s="26"/>
      <c r="B48" s="6"/>
      <c r="C48" s="128"/>
      <c r="D48" s="89"/>
      <c r="E48" s="89"/>
      <c r="F48" s="44"/>
      <c r="G48" s="44"/>
      <c r="H48" s="44"/>
      <c r="I48" s="44"/>
      <c r="J48" s="44"/>
      <c r="K48" s="35"/>
      <c r="L48" s="6"/>
      <c r="M48" s="5"/>
      <c r="N48" s="35"/>
      <c r="O48" s="44"/>
      <c r="P48" s="7"/>
    </row>
    <row r="49" spans="1:16" ht="12.75">
      <c r="A49" s="9"/>
      <c r="B49" s="131" t="s">
        <v>194</v>
      </c>
      <c r="C49" s="90"/>
      <c r="D49" s="88"/>
      <c r="E49" s="88"/>
      <c r="F49" s="129"/>
      <c r="G49" s="130"/>
      <c r="H49" s="6"/>
      <c r="I49" s="129"/>
      <c r="J49" s="130"/>
      <c r="K49" s="6"/>
      <c r="L49" s="129"/>
      <c r="M49" s="130"/>
      <c r="N49" s="129"/>
      <c r="O49" s="130"/>
      <c r="P49" s="7"/>
    </row>
    <row r="50" spans="1:16" ht="12.75">
      <c r="A50" s="9"/>
      <c r="C50" s="46" t="s">
        <v>139</v>
      </c>
      <c r="E50" s="46"/>
      <c r="F50" s="129"/>
      <c r="G50" s="130"/>
      <c r="H50" s="6"/>
      <c r="I50" s="129"/>
      <c r="J50" s="117">
        <f>SUM(J14+J21+J28+J35+J42)</f>
        <v>0</v>
      </c>
      <c r="K50" s="6"/>
      <c r="L50" s="129"/>
      <c r="M50" s="130"/>
      <c r="N50" s="129"/>
      <c r="O50" s="130"/>
      <c r="P50" s="7"/>
    </row>
    <row r="51" spans="1:16" ht="12.75">
      <c r="A51" s="9"/>
      <c r="B51" s="85"/>
      <c r="C51" s="8" t="s">
        <v>140</v>
      </c>
      <c r="E51" s="46"/>
      <c r="F51" s="129"/>
      <c r="G51" s="130"/>
      <c r="H51" s="6"/>
      <c r="I51" s="129"/>
      <c r="J51" s="117">
        <f>SUM(J15+J22+J29+J36+J43)</f>
        <v>0</v>
      </c>
      <c r="K51" s="6"/>
      <c r="L51" s="129"/>
      <c r="M51" s="130"/>
      <c r="N51" s="129"/>
      <c r="O51" s="130"/>
      <c r="P51" s="7"/>
    </row>
    <row r="52" spans="1:16" ht="12.75">
      <c r="A52" s="9"/>
      <c r="B52" s="6" t="s">
        <v>193</v>
      </c>
      <c r="C52" s="8"/>
      <c r="D52" s="26"/>
      <c r="E52" s="46"/>
      <c r="F52" s="132">
        <f>SUM(F16+F23+F30+F37+F44)</f>
        <v>0</v>
      </c>
      <c r="G52" s="117">
        <f>SUM(G16+G23+G30+G37+G44)</f>
        <v>0</v>
      </c>
      <c r="H52" s="6"/>
      <c r="I52" s="132">
        <f>SUM(I16+I23+I30+I37+I44)</f>
        <v>0</v>
      </c>
      <c r="J52" s="117">
        <f>SUM(J16+J23+J30+J37+J44)</f>
        <v>0</v>
      </c>
      <c r="K52" s="6"/>
      <c r="L52" s="132">
        <f>SUM(L16+L23+L30+L37+L44)</f>
        <v>0</v>
      </c>
      <c r="M52" s="117">
        <f>SUM(M16+M23+M30+M37+M44)</f>
        <v>0</v>
      </c>
      <c r="N52" s="153">
        <f>IF(I52=0,"",L52/I52)</f>
      </c>
      <c r="O52" s="153">
        <f>IF(J52=0,"",M52/J52)</f>
      </c>
      <c r="P52" s="7"/>
    </row>
    <row r="53" spans="2:13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</sheetData>
  <sheetProtection/>
  <mergeCells count="11">
    <mergeCell ref="N9:O9"/>
    <mergeCell ref="B11:C11"/>
    <mergeCell ref="F8:G8"/>
    <mergeCell ref="I8:J8"/>
    <mergeCell ref="L9:M9"/>
    <mergeCell ref="N8:O8"/>
    <mergeCell ref="B9:C9"/>
    <mergeCell ref="B10:C10"/>
    <mergeCell ref="L8:M8"/>
    <mergeCell ref="I9:J9"/>
    <mergeCell ref="F9:G9"/>
  </mergeCells>
  <printOptions horizontalCentered="1"/>
  <pageMargins left="0.2" right="0" top="0" bottom="0" header="0.5" footer="0.5"/>
  <pageSetup horizontalDpi="600" verticalDpi="600" orientation="landscape" scale="83" r:id="rId1"/>
  <headerFooter alignWithMargins="0">
    <oddHeader>&amp;CSSA/RCC-13-001-S
Attachment A</oddHeader>
    <oddFooter>&amp;RPage 6 of 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2.75"/>
  <cols>
    <col min="5" max="5" width="11.8515625" style="49" customWidth="1"/>
    <col min="6" max="6" width="11.57421875" style="55" customWidth="1"/>
    <col min="7" max="7" width="17.421875" style="49" customWidth="1"/>
    <col min="8" max="8" width="11.28125" style="62" customWidth="1"/>
    <col min="9" max="9" width="12.00390625" style="49" customWidth="1"/>
    <col min="10" max="10" width="11.57421875" style="62" customWidth="1"/>
    <col min="11" max="12" width="11.57421875" style="71" customWidth="1"/>
    <col min="13" max="13" width="13.00390625" style="0" customWidth="1"/>
    <col min="14" max="14" width="12.8515625" style="0" customWidth="1"/>
    <col min="15" max="15" width="7.7109375" style="0" hidden="1" customWidth="1"/>
    <col min="16" max="16" width="9.8515625" style="0" hidden="1" customWidth="1"/>
  </cols>
  <sheetData>
    <row r="1" spans="1:8" ht="12.75">
      <c r="A1" s="39" t="s">
        <v>276</v>
      </c>
      <c r="B1" s="39"/>
      <c r="C1" s="39"/>
      <c r="D1" s="31"/>
      <c r="E1" s="52"/>
      <c r="H1" s="61"/>
    </row>
    <row r="2" spans="1:15" ht="15.75">
      <c r="A2" s="25" t="s">
        <v>107</v>
      </c>
      <c r="B2" s="15"/>
      <c r="C2" s="15"/>
      <c r="D2" s="15"/>
      <c r="E2" s="50"/>
      <c r="F2" s="56"/>
      <c r="G2" s="50"/>
      <c r="I2" s="54"/>
      <c r="J2" s="65"/>
      <c r="K2" s="72"/>
      <c r="L2" s="72"/>
      <c r="M2" s="48" t="str">
        <f>'FRM E-1'!O3</f>
        <v>FY2013</v>
      </c>
      <c r="N2" s="26"/>
      <c r="O2" s="26"/>
    </row>
    <row r="3" spans="1:13" ht="12.75">
      <c r="A3" s="7"/>
      <c r="B3" s="11"/>
      <c r="E3" s="51"/>
      <c r="J3" s="66"/>
      <c r="K3" s="73"/>
      <c r="L3" s="73"/>
      <c r="M3" s="36"/>
    </row>
    <row r="4" spans="1:13" ht="12.75">
      <c r="A4" s="22" t="s">
        <v>1</v>
      </c>
      <c r="J4" s="66"/>
      <c r="K4" s="73"/>
      <c r="L4" s="73"/>
      <c r="M4" s="36"/>
    </row>
    <row r="5" spans="1:13" ht="12.75">
      <c r="A5" s="7"/>
      <c r="D5" s="26"/>
      <c r="J5" s="66"/>
      <c r="K5" s="73"/>
      <c r="L5" s="73"/>
      <c r="M5" s="36"/>
    </row>
    <row r="6" spans="1:13" ht="12.75">
      <c r="A6" s="6"/>
      <c r="B6" s="1"/>
      <c r="C6" s="1"/>
      <c r="D6" s="1"/>
      <c r="E6" s="52"/>
      <c r="F6" s="57"/>
      <c r="G6" s="52"/>
      <c r="H6" s="61"/>
      <c r="I6" s="52"/>
      <c r="J6" s="67"/>
      <c r="K6" s="74"/>
      <c r="L6" s="74"/>
      <c r="M6" s="37"/>
    </row>
    <row r="7" spans="1:13" ht="12.75">
      <c r="A7" s="33" t="s">
        <v>10</v>
      </c>
      <c r="B7" s="206" t="s">
        <v>213</v>
      </c>
      <c r="C7" s="210"/>
      <c r="D7" s="199"/>
      <c r="E7" s="211" t="s">
        <v>260</v>
      </c>
      <c r="F7" s="212"/>
      <c r="G7" s="217" t="s">
        <v>262</v>
      </c>
      <c r="H7" s="218"/>
      <c r="I7" s="221" t="s">
        <v>216</v>
      </c>
      <c r="J7" s="222"/>
      <c r="K7" s="215" t="s">
        <v>106</v>
      </c>
      <c r="L7" s="216"/>
      <c r="M7" s="47" t="s">
        <v>241</v>
      </c>
    </row>
    <row r="8" spans="1:13" ht="12.75">
      <c r="A8" s="33" t="s">
        <v>16</v>
      </c>
      <c r="B8" s="205" t="s">
        <v>201</v>
      </c>
      <c r="C8" s="204"/>
      <c r="D8" s="209"/>
      <c r="E8" s="213" t="s">
        <v>214</v>
      </c>
      <c r="F8" s="214"/>
      <c r="G8" s="219" t="s">
        <v>215</v>
      </c>
      <c r="H8" s="220"/>
      <c r="I8" s="213" t="s">
        <v>204</v>
      </c>
      <c r="J8" s="214"/>
      <c r="K8" s="207" t="s">
        <v>205</v>
      </c>
      <c r="L8" s="208"/>
      <c r="M8" s="34" t="s">
        <v>242</v>
      </c>
    </row>
    <row r="9" spans="1:17" ht="12.75">
      <c r="A9" s="33" t="s">
        <v>200</v>
      </c>
      <c r="B9" s="205"/>
      <c r="C9" s="204"/>
      <c r="D9" s="209"/>
      <c r="E9" s="160" t="s">
        <v>103</v>
      </c>
      <c r="F9" s="58" t="s">
        <v>15</v>
      </c>
      <c r="G9" s="160" t="s">
        <v>103</v>
      </c>
      <c r="H9" s="64" t="s">
        <v>15</v>
      </c>
      <c r="I9" s="160" t="s">
        <v>103</v>
      </c>
      <c r="J9" s="69" t="s">
        <v>15</v>
      </c>
      <c r="K9" s="163" t="s">
        <v>103</v>
      </c>
      <c r="L9" s="78" t="s">
        <v>15</v>
      </c>
      <c r="M9" s="38" t="s">
        <v>206</v>
      </c>
      <c r="Q9" s="26"/>
    </row>
    <row r="10" spans="1:16" s="26" customFormat="1" ht="12.75">
      <c r="A10" s="45"/>
      <c r="B10" s="6"/>
      <c r="C10" s="1"/>
      <c r="D10" s="1"/>
      <c r="E10" s="161" t="s">
        <v>17</v>
      </c>
      <c r="F10" s="59" t="s">
        <v>18</v>
      </c>
      <c r="G10" s="161" t="s">
        <v>17</v>
      </c>
      <c r="H10" s="60" t="s">
        <v>18</v>
      </c>
      <c r="I10" s="161" t="s">
        <v>17</v>
      </c>
      <c r="J10" s="70" t="s">
        <v>18</v>
      </c>
      <c r="K10" s="162" t="s">
        <v>17</v>
      </c>
      <c r="L10" s="79" t="s">
        <v>18</v>
      </c>
      <c r="M10" s="122"/>
      <c r="O10" s="26" t="s">
        <v>135</v>
      </c>
      <c r="P10" s="26" t="s">
        <v>136</v>
      </c>
    </row>
    <row r="11" spans="1:16" s="26" customFormat="1" ht="12.75">
      <c r="A11" s="134"/>
      <c r="B11" s="6"/>
      <c r="C11" s="1"/>
      <c r="D11" s="1"/>
      <c r="E11" s="53"/>
      <c r="F11" s="117"/>
      <c r="G11" s="53"/>
      <c r="H11" s="117"/>
      <c r="I11" s="53">
        <f>G11-E11</f>
        <v>0</v>
      </c>
      <c r="J11" s="117">
        <f>(H11-F11)</f>
        <v>0</v>
      </c>
      <c r="K11" s="84">
        <f aca="true" t="shared" si="0" ref="K11:K18">IF(E11=0,"",(I11/E11))</f>
      </c>
      <c r="L11" s="75">
        <f aca="true" t="shared" si="1" ref="L11:L18">IF(F11=0,"",J11/F11)</f>
      </c>
      <c r="M11" s="122"/>
      <c r="O11" s="26">
        <f aca="true" t="shared" si="2" ref="O11:O18">IF(H11=0,"",IF(M11="s",H11,""))</f>
      </c>
      <c r="P11" s="26">
        <f aca="true" t="shared" si="3" ref="P11:P18">IF(H11=0,"",IF(M11="c",H11,""))</f>
      </c>
    </row>
    <row r="12" spans="1:16" ht="12.75">
      <c r="A12" s="134"/>
      <c r="B12" s="6"/>
      <c r="C12" s="1"/>
      <c r="D12" s="1"/>
      <c r="E12" s="53"/>
      <c r="F12" s="117"/>
      <c r="G12" s="53"/>
      <c r="H12" s="117"/>
      <c r="I12" s="53">
        <f aca="true" t="shared" si="4" ref="I12:I51">G12-E12</f>
        <v>0</v>
      </c>
      <c r="J12" s="117">
        <f aca="true" t="shared" si="5" ref="J12:J51">(H12-F12)</f>
        <v>0</v>
      </c>
      <c r="K12" s="84">
        <f t="shared" si="0"/>
      </c>
      <c r="L12" s="75">
        <f t="shared" si="1"/>
      </c>
      <c r="M12" s="122"/>
      <c r="O12">
        <f t="shared" si="2"/>
      </c>
      <c r="P12">
        <f t="shared" si="3"/>
      </c>
    </row>
    <row r="13" spans="1:16" ht="12.75">
      <c r="A13" s="134"/>
      <c r="B13" s="6"/>
      <c r="C13" s="1"/>
      <c r="D13" s="1"/>
      <c r="E13" s="53"/>
      <c r="F13" s="117"/>
      <c r="G13" s="53"/>
      <c r="H13" s="117"/>
      <c r="I13" s="53">
        <f t="shared" si="4"/>
        <v>0</v>
      </c>
      <c r="J13" s="117">
        <f t="shared" si="5"/>
        <v>0</v>
      </c>
      <c r="K13" s="84">
        <f t="shared" si="0"/>
      </c>
      <c r="L13" s="75">
        <f t="shared" si="1"/>
      </c>
      <c r="M13" s="122"/>
      <c r="O13">
        <f t="shared" si="2"/>
      </c>
      <c r="P13">
        <f t="shared" si="3"/>
      </c>
    </row>
    <row r="14" spans="1:16" ht="12.75">
      <c r="A14" s="134"/>
      <c r="B14" s="6"/>
      <c r="C14" s="1"/>
      <c r="D14" s="1"/>
      <c r="E14" s="53"/>
      <c r="F14" s="117"/>
      <c r="G14" s="53"/>
      <c r="H14" s="117"/>
      <c r="I14" s="53">
        <f t="shared" si="4"/>
        <v>0</v>
      </c>
      <c r="J14" s="117">
        <f t="shared" si="5"/>
        <v>0</v>
      </c>
      <c r="K14" s="84">
        <f t="shared" si="0"/>
      </c>
      <c r="L14" s="75">
        <f t="shared" si="1"/>
      </c>
      <c r="M14" s="122"/>
      <c r="O14">
        <f t="shared" si="2"/>
      </c>
      <c r="P14">
        <f t="shared" si="3"/>
      </c>
    </row>
    <row r="15" spans="1:16" ht="12.75">
      <c r="A15" s="134"/>
      <c r="B15" s="6"/>
      <c r="C15" s="1"/>
      <c r="D15" s="1"/>
      <c r="E15" s="53"/>
      <c r="F15" s="117"/>
      <c r="G15" s="53"/>
      <c r="H15" s="117"/>
      <c r="I15" s="53">
        <f t="shared" si="4"/>
        <v>0</v>
      </c>
      <c r="J15" s="117">
        <f t="shared" si="5"/>
        <v>0</v>
      </c>
      <c r="K15" s="84">
        <f t="shared" si="0"/>
      </c>
      <c r="L15" s="75">
        <f t="shared" si="1"/>
      </c>
      <c r="M15" s="122"/>
      <c r="O15">
        <f t="shared" si="2"/>
      </c>
      <c r="P15">
        <f t="shared" si="3"/>
      </c>
    </row>
    <row r="16" spans="1:16" ht="12.75">
      <c r="A16" s="134"/>
      <c r="B16" s="6"/>
      <c r="C16" s="1"/>
      <c r="D16" s="1"/>
      <c r="E16" s="53"/>
      <c r="F16" s="117"/>
      <c r="G16" s="53"/>
      <c r="H16" s="117"/>
      <c r="I16" s="53">
        <f t="shared" si="4"/>
        <v>0</v>
      </c>
      <c r="J16" s="117">
        <f t="shared" si="5"/>
        <v>0</v>
      </c>
      <c r="K16" s="84">
        <f t="shared" si="0"/>
      </c>
      <c r="L16" s="75">
        <f t="shared" si="1"/>
      </c>
      <c r="M16" s="122"/>
      <c r="O16">
        <f t="shared" si="2"/>
      </c>
      <c r="P16">
        <f t="shared" si="3"/>
      </c>
    </row>
    <row r="17" spans="1:16" ht="12.75">
      <c r="A17" s="134"/>
      <c r="B17" s="6"/>
      <c r="C17" s="1"/>
      <c r="D17" s="1"/>
      <c r="E17" s="53"/>
      <c r="F17" s="117"/>
      <c r="G17" s="53"/>
      <c r="H17" s="117"/>
      <c r="I17" s="53">
        <f t="shared" si="4"/>
        <v>0</v>
      </c>
      <c r="J17" s="117">
        <f t="shared" si="5"/>
        <v>0</v>
      </c>
      <c r="K17" s="84">
        <f t="shared" si="0"/>
      </c>
      <c r="L17" s="75">
        <f t="shared" si="1"/>
      </c>
      <c r="M17" s="122"/>
      <c r="O17">
        <f t="shared" si="2"/>
      </c>
      <c r="P17">
        <f t="shared" si="3"/>
      </c>
    </row>
    <row r="18" spans="1:16" ht="12.75">
      <c r="A18" s="134"/>
      <c r="B18" s="6"/>
      <c r="C18" s="1"/>
      <c r="D18" s="1"/>
      <c r="E18" s="53"/>
      <c r="F18" s="117"/>
      <c r="G18" s="53"/>
      <c r="H18" s="117"/>
      <c r="I18" s="53">
        <f t="shared" si="4"/>
        <v>0</v>
      </c>
      <c r="J18" s="117">
        <f t="shared" si="5"/>
        <v>0</v>
      </c>
      <c r="K18" s="84">
        <f t="shared" si="0"/>
      </c>
      <c r="L18" s="75">
        <f t="shared" si="1"/>
      </c>
      <c r="M18" s="122"/>
      <c r="O18">
        <f t="shared" si="2"/>
      </c>
      <c r="P18">
        <f t="shared" si="3"/>
      </c>
    </row>
    <row r="19" spans="1:13" ht="12.75">
      <c r="A19" s="134"/>
      <c r="B19" s="6"/>
      <c r="C19" s="1"/>
      <c r="D19" s="1"/>
      <c r="E19" s="53"/>
      <c r="F19" s="117"/>
      <c r="G19" s="53"/>
      <c r="H19" s="117"/>
      <c r="I19" s="53">
        <f t="shared" si="4"/>
        <v>0</v>
      </c>
      <c r="J19" s="117">
        <f t="shared" si="5"/>
        <v>0</v>
      </c>
      <c r="K19" s="84">
        <f aca="true" t="shared" si="6" ref="K19:K50">IF(E19=0,"",(I19/E19))</f>
      </c>
      <c r="L19" s="75">
        <f aca="true" t="shared" si="7" ref="L19:L50">IF(F19=0,"",J19/F19)</f>
      </c>
      <c r="M19" s="122"/>
    </row>
    <row r="20" spans="1:13" ht="12.75">
      <c r="A20" s="134"/>
      <c r="B20" s="6"/>
      <c r="C20" s="1"/>
      <c r="D20" s="1"/>
      <c r="E20" s="53"/>
      <c r="F20" s="117"/>
      <c r="G20" s="53"/>
      <c r="H20" s="117"/>
      <c r="I20" s="53">
        <f t="shared" si="4"/>
        <v>0</v>
      </c>
      <c r="J20" s="117">
        <f t="shared" si="5"/>
        <v>0</v>
      </c>
      <c r="K20" s="84">
        <f t="shared" si="6"/>
      </c>
      <c r="L20" s="75">
        <f t="shared" si="7"/>
      </c>
      <c r="M20" s="122"/>
    </row>
    <row r="21" spans="1:13" ht="12.75">
      <c r="A21" s="134"/>
      <c r="B21" s="6"/>
      <c r="C21" s="1"/>
      <c r="D21" s="1"/>
      <c r="E21" s="53"/>
      <c r="F21" s="117"/>
      <c r="G21" s="53"/>
      <c r="H21" s="117"/>
      <c r="I21" s="53">
        <f t="shared" si="4"/>
        <v>0</v>
      </c>
      <c r="J21" s="117">
        <f t="shared" si="5"/>
        <v>0</v>
      </c>
      <c r="K21" s="84">
        <f t="shared" si="6"/>
      </c>
      <c r="L21" s="75">
        <f t="shared" si="7"/>
      </c>
      <c r="M21" s="122"/>
    </row>
    <row r="22" spans="1:13" ht="12.75">
      <c r="A22" s="134"/>
      <c r="B22" s="6"/>
      <c r="C22" s="1"/>
      <c r="D22" s="1"/>
      <c r="E22" s="53"/>
      <c r="F22" s="117"/>
      <c r="G22" s="53"/>
      <c r="H22" s="117"/>
      <c r="I22" s="53">
        <f t="shared" si="4"/>
        <v>0</v>
      </c>
      <c r="J22" s="117">
        <f t="shared" si="5"/>
        <v>0</v>
      </c>
      <c r="K22" s="84">
        <f t="shared" si="6"/>
      </c>
      <c r="L22" s="75">
        <f t="shared" si="7"/>
      </c>
      <c r="M22" s="122"/>
    </row>
    <row r="23" spans="1:13" ht="12.75">
      <c r="A23" s="134"/>
      <c r="B23" s="6"/>
      <c r="C23" s="1"/>
      <c r="D23" s="1"/>
      <c r="E23" s="53"/>
      <c r="F23" s="117"/>
      <c r="G23" s="53"/>
      <c r="H23" s="117"/>
      <c r="I23" s="53">
        <f t="shared" si="4"/>
        <v>0</v>
      </c>
      <c r="J23" s="117">
        <f t="shared" si="5"/>
        <v>0</v>
      </c>
      <c r="K23" s="84">
        <f t="shared" si="6"/>
      </c>
      <c r="L23" s="75">
        <f t="shared" si="7"/>
      </c>
      <c r="M23" s="122"/>
    </row>
    <row r="24" spans="1:13" ht="12.75">
      <c r="A24" s="134"/>
      <c r="B24" s="6"/>
      <c r="C24" s="1"/>
      <c r="D24" s="1"/>
      <c r="E24" s="53"/>
      <c r="F24" s="117"/>
      <c r="G24" s="53"/>
      <c r="H24" s="117"/>
      <c r="I24" s="53">
        <f t="shared" si="4"/>
        <v>0</v>
      </c>
      <c r="J24" s="117">
        <f t="shared" si="5"/>
        <v>0</v>
      </c>
      <c r="K24" s="84">
        <f t="shared" si="6"/>
      </c>
      <c r="L24" s="75">
        <f t="shared" si="7"/>
      </c>
      <c r="M24" s="122"/>
    </row>
    <row r="25" spans="1:13" ht="12.75">
      <c r="A25" s="134"/>
      <c r="B25" s="6"/>
      <c r="C25" s="1"/>
      <c r="D25" s="1"/>
      <c r="E25" s="53"/>
      <c r="F25" s="117"/>
      <c r="G25" s="53"/>
      <c r="H25" s="117"/>
      <c r="I25" s="53">
        <f t="shared" si="4"/>
        <v>0</v>
      </c>
      <c r="J25" s="117">
        <f t="shared" si="5"/>
        <v>0</v>
      </c>
      <c r="K25" s="84">
        <f t="shared" si="6"/>
      </c>
      <c r="L25" s="75">
        <f t="shared" si="7"/>
      </c>
      <c r="M25" s="122"/>
    </row>
    <row r="26" spans="1:13" ht="12.75">
      <c r="A26" s="134"/>
      <c r="B26" s="6"/>
      <c r="C26" s="1"/>
      <c r="D26" s="1"/>
      <c r="E26" s="53"/>
      <c r="F26" s="117"/>
      <c r="G26" s="53"/>
      <c r="H26" s="117"/>
      <c r="I26" s="53">
        <f t="shared" si="4"/>
        <v>0</v>
      </c>
      <c r="J26" s="117">
        <f t="shared" si="5"/>
        <v>0</v>
      </c>
      <c r="K26" s="84">
        <f t="shared" si="6"/>
      </c>
      <c r="L26" s="75">
        <f t="shared" si="7"/>
      </c>
      <c r="M26" s="122"/>
    </row>
    <row r="27" spans="1:13" ht="12.75">
      <c r="A27" s="134"/>
      <c r="B27" s="6"/>
      <c r="C27" s="1"/>
      <c r="D27" s="1"/>
      <c r="E27" s="53"/>
      <c r="F27" s="117"/>
      <c r="G27" s="53"/>
      <c r="H27" s="117"/>
      <c r="I27" s="53">
        <f t="shared" si="4"/>
        <v>0</v>
      </c>
      <c r="J27" s="117">
        <f t="shared" si="5"/>
        <v>0</v>
      </c>
      <c r="K27" s="84">
        <f t="shared" si="6"/>
      </c>
      <c r="L27" s="75">
        <f t="shared" si="7"/>
      </c>
      <c r="M27" s="122"/>
    </row>
    <row r="28" spans="1:13" ht="12.75">
      <c r="A28" s="134"/>
      <c r="B28" s="6"/>
      <c r="C28" s="1"/>
      <c r="D28" s="1"/>
      <c r="E28" s="53"/>
      <c r="F28" s="117"/>
      <c r="G28" s="53"/>
      <c r="H28" s="117"/>
      <c r="I28" s="53">
        <f t="shared" si="4"/>
        <v>0</v>
      </c>
      <c r="J28" s="117">
        <f t="shared" si="5"/>
        <v>0</v>
      </c>
      <c r="K28" s="84">
        <f t="shared" si="6"/>
      </c>
      <c r="L28" s="75">
        <f t="shared" si="7"/>
      </c>
      <c r="M28" s="122"/>
    </row>
    <row r="29" spans="1:16" ht="12.75">
      <c r="A29" s="134"/>
      <c r="B29" s="6"/>
      <c r="C29" s="1"/>
      <c r="D29" s="1"/>
      <c r="E29" s="53"/>
      <c r="F29" s="117"/>
      <c r="G29" s="53"/>
      <c r="H29" s="117"/>
      <c r="I29" s="53">
        <f t="shared" si="4"/>
        <v>0</v>
      </c>
      <c r="J29" s="117">
        <f t="shared" si="5"/>
        <v>0</v>
      </c>
      <c r="K29" s="84">
        <f t="shared" si="6"/>
      </c>
      <c r="L29" s="75">
        <f t="shared" si="7"/>
      </c>
      <c r="M29" s="122"/>
      <c r="O29">
        <f>IF(H29=0,"",IF(M29="s",H29,""))</f>
      </c>
      <c r="P29">
        <f>IF(H29=0,"",IF(M29="c",H29,""))</f>
      </c>
    </row>
    <row r="30" spans="1:16" ht="12.75">
      <c r="A30" s="134"/>
      <c r="B30" s="6"/>
      <c r="C30" s="1"/>
      <c r="D30" s="1"/>
      <c r="E30" s="53"/>
      <c r="F30" s="117"/>
      <c r="G30" s="53"/>
      <c r="H30" s="117"/>
      <c r="I30" s="53">
        <f t="shared" si="4"/>
        <v>0</v>
      </c>
      <c r="J30" s="117">
        <f t="shared" si="5"/>
        <v>0</v>
      </c>
      <c r="K30" s="84">
        <f t="shared" si="6"/>
      </c>
      <c r="L30" s="75">
        <f t="shared" si="7"/>
      </c>
      <c r="M30" s="122"/>
      <c r="O30">
        <f aca="true" t="shared" si="8" ref="O30:O51">IF(H30=0,"",IF(M30="s",H30,""))</f>
      </c>
      <c r="P30">
        <f aca="true" t="shared" si="9" ref="P30:P51">IF(H30=0,"",IF(M30="c",H30,""))</f>
      </c>
    </row>
    <row r="31" spans="1:16" ht="12.75">
      <c r="A31" s="134"/>
      <c r="B31" s="6"/>
      <c r="C31" s="1"/>
      <c r="D31" s="1"/>
      <c r="E31" s="53"/>
      <c r="F31" s="117"/>
      <c r="G31" s="53"/>
      <c r="H31" s="117"/>
      <c r="I31" s="53">
        <f t="shared" si="4"/>
        <v>0</v>
      </c>
      <c r="J31" s="117">
        <f t="shared" si="5"/>
        <v>0</v>
      </c>
      <c r="K31" s="84">
        <f t="shared" si="6"/>
      </c>
      <c r="L31" s="75">
        <f t="shared" si="7"/>
      </c>
      <c r="M31" s="122"/>
      <c r="O31">
        <f t="shared" si="8"/>
      </c>
      <c r="P31">
        <f t="shared" si="9"/>
      </c>
    </row>
    <row r="32" spans="1:16" ht="12.75">
      <c r="A32" s="134"/>
      <c r="B32" s="6"/>
      <c r="C32" s="1"/>
      <c r="D32" s="1"/>
      <c r="E32" s="53"/>
      <c r="F32" s="117"/>
      <c r="G32" s="53"/>
      <c r="H32" s="117"/>
      <c r="I32" s="53">
        <f t="shared" si="4"/>
        <v>0</v>
      </c>
      <c r="J32" s="117">
        <f t="shared" si="5"/>
        <v>0</v>
      </c>
      <c r="K32" s="84">
        <f t="shared" si="6"/>
      </c>
      <c r="L32" s="75">
        <f t="shared" si="7"/>
      </c>
      <c r="M32" s="122"/>
      <c r="O32">
        <f t="shared" si="8"/>
      </c>
      <c r="P32">
        <f t="shared" si="9"/>
      </c>
    </row>
    <row r="33" spans="1:16" ht="12.75">
      <c r="A33" s="134"/>
      <c r="B33" s="6"/>
      <c r="C33" s="1"/>
      <c r="D33" s="1"/>
      <c r="E33" s="53"/>
      <c r="F33" s="117"/>
      <c r="G33" s="53"/>
      <c r="H33" s="117"/>
      <c r="I33" s="53">
        <f t="shared" si="4"/>
        <v>0</v>
      </c>
      <c r="J33" s="117">
        <f t="shared" si="5"/>
        <v>0</v>
      </c>
      <c r="K33" s="84">
        <f t="shared" si="6"/>
      </c>
      <c r="L33" s="75">
        <f t="shared" si="7"/>
      </c>
      <c r="M33" s="122"/>
      <c r="O33">
        <f t="shared" si="8"/>
      </c>
      <c r="P33">
        <f t="shared" si="9"/>
      </c>
    </row>
    <row r="34" spans="1:16" ht="12.75">
      <c r="A34" s="134"/>
      <c r="B34" s="6"/>
      <c r="C34" s="1"/>
      <c r="D34" s="1"/>
      <c r="E34" s="53"/>
      <c r="F34" s="117"/>
      <c r="G34" s="53"/>
      <c r="H34" s="117"/>
      <c r="I34" s="53">
        <f t="shared" si="4"/>
        <v>0</v>
      </c>
      <c r="J34" s="117">
        <f t="shared" si="5"/>
        <v>0</v>
      </c>
      <c r="K34" s="84">
        <f t="shared" si="6"/>
      </c>
      <c r="L34" s="75">
        <f t="shared" si="7"/>
      </c>
      <c r="M34" s="122"/>
      <c r="O34">
        <f t="shared" si="8"/>
      </c>
      <c r="P34">
        <f t="shared" si="9"/>
      </c>
    </row>
    <row r="35" spans="1:16" ht="12.75">
      <c r="A35" s="134"/>
      <c r="B35" s="6"/>
      <c r="C35" s="1"/>
      <c r="D35" s="1"/>
      <c r="E35" s="53"/>
      <c r="F35" s="117"/>
      <c r="G35" s="53"/>
      <c r="H35" s="117"/>
      <c r="I35" s="53">
        <f t="shared" si="4"/>
        <v>0</v>
      </c>
      <c r="J35" s="117">
        <f t="shared" si="5"/>
        <v>0</v>
      </c>
      <c r="K35" s="84">
        <f t="shared" si="6"/>
      </c>
      <c r="L35" s="75">
        <f t="shared" si="7"/>
      </c>
      <c r="M35" s="122"/>
      <c r="O35">
        <f t="shared" si="8"/>
      </c>
      <c r="P35">
        <f t="shared" si="9"/>
      </c>
    </row>
    <row r="36" spans="1:16" ht="12.75">
      <c r="A36" s="134"/>
      <c r="B36" s="6"/>
      <c r="C36" s="1"/>
      <c r="D36" s="1"/>
      <c r="E36" s="53"/>
      <c r="F36" s="117"/>
      <c r="G36" s="53"/>
      <c r="H36" s="117"/>
      <c r="I36" s="53">
        <f t="shared" si="4"/>
        <v>0</v>
      </c>
      <c r="J36" s="117">
        <f t="shared" si="5"/>
        <v>0</v>
      </c>
      <c r="K36" s="84">
        <f t="shared" si="6"/>
      </c>
      <c r="L36" s="75">
        <f t="shared" si="7"/>
      </c>
      <c r="M36" s="122"/>
      <c r="O36">
        <f t="shared" si="8"/>
      </c>
      <c r="P36">
        <f t="shared" si="9"/>
      </c>
    </row>
    <row r="37" spans="1:16" ht="12.75">
      <c r="A37" s="134"/>
      <c r="B37" s="6"/>
      <c r="C37" s="1"/>
      <c r="D37" s="1"/>
      <c r="E37" s="53"/>
      <c r="F37" s="117"/>
      <c r="G37" s="53"/>
      <c r="H37" s="117"/>
      <c r="I37" s="53">
        <f t="shared" si="4"/>
        <v>0</v>
      </c>
      <c r="J37" s="117">
        <f t="shared" si="5"/>
        <v>0</v>
      </c>
      <c r="K37" s="84">
        <f t="shared" si="6"/>
      </c>
      <c r="L37" s="75">
        <f t="shared" si="7"/>
      </c>
      <c r="M37" s="122"/>
      <c r="O37">
        <f t="shared" si="8"/>
      </c>
      <c r="P37">
        <f t="shared" si="9"/>
      </c>
    </row>
    <row r="38" spans="1:16" ht="12.75">
      <c r="A38" s="134"/>
      <c r="B38" s="6"/>
      <c r="C38" s="1"/>
      <c r="D38" s="1"/>
      <c r="E38" s="53"/>
      <c r="F38" s="117"/>
      <c r="G38" s="53"/>
      <c r="H38" s="117"/>
      <c r="I38" s="53">
        <f t="shared" si="4"/>
        <v>0</v>
      </c>
      <c r="J38" s="117">
        <f t="shared" si="5"/>
        <v>0</v>
      </c>
      <c r="K38" s="84">
        <f t="shared" si="6"/>
      </c>
      <c r="L38" s="75">
        <f t="shared" si="7"/>
      </c>
      <c r="M38" s="122"/>
      <c r="O38">
        <f t="shared" si="8"/>
      </c>
      <c r="P38">
        <f t="shared" si="9"/>
      </c>
    </row>
    <row r="39" spans="1:16" ht="12.75">
      <c r="A39" s="134"/>
      <c r="B39" s="6"/>
      <c r="C39" s="1"/>
      <c r="D39" s="1"/>
      <c r="E39" s="53"/>
      <c r="F39" s="117"/>
      <c r="G39" s="53"/>
      <c r="H39" s="117"/>
      <c r="I39" s="53">
        <f t="shared" si="4"/>
        <v>0</v>
      </c>
      <c r="J39" s="117">
        <f t="shared" si="5"/>
        <v>0</v>
      </c>
      <c r="K39" s="84">
        <f t="shared" si="6"/>
      </c>
      <c r="L39" s="75">
        <f t="shared" si="7"/>
      </c>
      <c r="M39" s="122"/>
      <c r="O39">
        <f t="shared" si="8"/>
      </c>
      <c r="P39">
        <f t="shared" si="9"/>
      </c>
    </row>
    <row r="40" spans="1:16" ht="12.75">
      <c r="A40" s="134"/>
      <c r="B40" s="6"/>
      <c r="C40" s="1"/>
      <c r="D40" s="1"/>
      <c r="E40" s="53"/>
      <c r="F40" s="117"/>
      <c r="G40" s="53"/>
      <c r="H40" s="117"/>
      <c r="I40" s="53">
        <f t="shared" si="4"/>
        <v>0</v>
      </c>
      <c r="J40" s="117">
        <f t="shared" si="5"/>
        <v>0</v>
      </c>
      <c r="K40" s="84">
        <f t="shared" si="6"/>
      </c>
      <c r="L40" s="75">
        <f t="shared" si="7"/>
      </c>
      <c r="M40" s="122"/>
      <c r="O40">
        <f t="shared" si="8"/>
      </c>
      <c r="P40">
        <f t="shared" si="9"/>
      </c>
    </row>
    <row r="41" spans="1:16" ht="12.75">
      <c r="A41" s="134"/>
      <c r="B41" s="6"/>
      <c r="C41" s="1"/>
      <c r="D41" s="1"/>
      <c r="E41" s="53"/>
      <c r="F41" s="117"/>
      <c r="G41" s="53"/>
      <c r="H41" s="117"/>
      <c r="I41" s="53">
        <f t="shared" si="4"/>
        <v>0</v>
      </c>
      <c r="J41" s="117">
        <f t="shared" si="5"/>
        <v>0</v>
      </c>
      <c r="K41" s="84">
        <f t="shared" si="6"/>
      </c>
      <c r="L41" s="75">
        <f t="shared" si="7"/>
      </c>
      <c r="M41" s="122"/>
      <c r="O41">
        <f t="shared" si="8"/>
      </c>
      <c r="P41">
        <f t="shared" si="9"/>
      </c>
    </row>
    <row r="42" spans="1:16" ht="12.75">
      <c r="A42" s="134"/>
      <c r="B42" s="6"/>
      <c r="C42" s="1"/>
      <c r="D42" s="1"/>
      <c r="E42" s="53"/>
      <c r="F42" s="117"/>
      <c r="G42" s="53"/>
      <c r="H42" s="117"/>
      <c r="I42" s="53">
        <f t="shared" si="4"/>
        <v>0</v>
      </c>
      <c r="J42" s="117">
        <f t="shared" si="5"/>
        <v>0</v>
      </c>
      <c r="K42" s="84">
        <f t="shared" si="6"/>
      </c>
      <c r="L42" s="75">
        <f t="shared" si="7"/>
      </c>
      <c r="M42" s="122"/>
      <c r="O42">
        <f t="shared" si="8"/>
      </c>
      <c r="P42">
        <f t="shared" si="9"/>
      </c>
    </row>
    <row r="43" spans="1:16" ht="12.75">
      <c r="A43" s="134"/>
      <c r="B43" s="6"/>
      <c r="C43" s="1"/>
      <c r="D43" s="1"/>
      <c r="E43" s="53"/>
      <c r="F43" s="117"/>
      <c r="G43" s="53"/>
      <c r="H43" s="117"/>
      <c r="I43" s="53">
        <f t="shared" si="4"/>
        <v>0</v>
      </c>
      <c r="J43" s="117">
        <f t="shared" si="5"/>
        <v>0</v>
      </c>
      <c r="K43" s="84">
        <f t="shared" si="6"/>
      </c>
      <c r="L43" s="75">
        <f t="shared" si="7"/>
      </c>
      <c r="M43" s="122"/>
      <c r="O43">
        <f t="shared" si="8"/>
      </c>
      <c r="P43">
        <f t="shared" si="9"/>
      </c>
    </row>
    <row r="44" spans="1:16" ht="12.75">
      <c r="A44" s="134"/>
      <c r="B44" s="6"/>
      <c r="C44" s="1"/>
      <c r="D44" s="1"/>
      <c r="E44" s="53"/>
      <c r="F44" s="117"/>
      <c r="G44" s="53"/>
      <c r="H44" s="117"/>
      <c r="I44" s="53">
        <f t="shared" si="4"/>
        <v>0</v>
      </c>
      <c r="J44" s="117">
        <f t="shared" si="5"/>
        <v>0</v>
      </c>
      <c r="K44" s="84">
        <f t="shared" si="6"/>
      </c>
      <c r="L44" s="75">
        <f t="shared" si="7"/>
      </c>
      <c r="M44" s="122"/>
      <c r="O44">
        <f t="shared" si="8"/>
      </c>
      <c r="P44">
        <f t="shared" si="9"/>
      </c>
    </row>
    <row r="45" spans="1:16" ht="12.75">
      <c r="A45" s="134"/>
      <c r="B45" s="6"/>
      <c r="C45" s="80"/>
      <c r="D45" s="80"/>
      <c r="E45" s="53"/>
      <c r="F45" s="117"/>
      <c r="G45" s="53"/>
      <c r="H45" s="117"/>
      <c r="I45" s="53">
        <f>G45-E45</f>
        <v>0</v>
      </c>
      <c r="J45" s="117">
        <f>(H45-F45)</f>
        <v>0</v>
      </c>
      <c r="K45" s="84">
        <f t="shared" si="6"/>
      </c>
      <c r="L45" s="75">
        <f t="shared" si="7"/>
      </c>
      <c r="M45" s="34"/>
      <c r="O45">
        <f t="shared" si="8"/>
      </c>
      <c r="P45">
        <f t="shared" si="9"/>
      </c>
    </row>
    <row r="46" spans="1:16" ht="12.75">
      <c r="A46" s="134"/>
      <c r="B46" s="6"/>
      <c r="C46" s="80"/>
      <c r="D46" s="80"/>
      <c r="E46" s="53"/>
      <c r="F46" s="117"/>
      <c r="G46" s="53"/>
      <c r="H46" s="117"/>
      <c r="I46" s="53">
        <f>G46-E46</f>
        <v>0</v>
      </c>
      <c r="J46" s="117">
        <f>(H46-F46)</f>
        <v>0</v>
      </c>
      <c r="K46" s="84">
        <f t="shared" si="6"/>
      </c>
      <c r="L46" s="75">
        <f t="shared" si="7"/>
      </c>
      <c r="M46" s="34"/>
      <c r="O46">
        <f t="shared" si="8"/>
      </c>
      <c r="P46">
        <f t="shared" si="9"/>
      </c>
    </row>
    <row r="47" spans="1:16" ht="12.75">
      <c r="A47" s="134"/>
      <c r="B47" s="6"/>
      <c r="C47" s="80"/>
      <c r="D47" s="80"/>
      <c r="E47" s="53"/>
      <c r="F47" s="117"/>
      <c r="G47" s="53"/>
      <c r="H47" s="117"/>
      <c r="I47" s="53">
        <f>G47-E47</f>
        <v>0</v>
      </c>
      <c r="J47" s="117">
        <f>(H47-F47)</f>
        <v>0</v>
      </c>
      <c r="K47" s="84">
        <f t="shared" si="6"/>
      </c>
      <c r="L47" s="75">
        <f t="shared" si="7"/>
      </c>
      <c r="M47" s="34"/>
      <c r="O47">
        <f t="shared" si="8"/>
      </c>
      <c r="P47">
        <f t="shared" si="9"/>
      </c>
    </row>
    <row r="48" spans="1:16" ht="12.75">
      <c r="A48" s="134"/>
      <c r="B48" s="6"/>
      <c r="C48" s="80"/>
      <c r="D48" s="80"/>
      <c r="E48" s="53"/>
      <c r="F48" s="117"/>
      <c r="G48" s="53"/>
      <c r="H48" s="117"/>
      <c r="I48" s="53">
        <f>G48-E48</f>
        <v>0</v>
      </c>
      <c r="J48" s="117">
        <f>(H48-F48)</f>
        <v>0</v>
      </c>
      <c r="K48" s="84">
        <f t="shared" si="6"/>
      </c>
      <c r="L48" s="75">
        <f t="shared" si="7"/>
      </c>
      <c r="M48" s="34"/>
      <c r="O48">
        <f t="shared" si="8"/>
      </c>
      <c r="P48">
        <f t="shared" si="9"/>
      </c>
    </row>
    <row r="49" spans="1:16" ht="12.75">
      <c r="A49" s="134"/>
      <c r="B49" s="6"/>
      <c r="C49" s="80"/>
      <c r="D49" s="80"/>
      <c r="E49" s="53"/>
      <c r="F49" s="117"/>
      <c r="G49" s="53"/>
      <c r="H49" s="117"/>
      <c r="I49" s="53">
        <f>G49-E49</f>
        <v>0</v>
      </c>
      <c r="J49" s="117">
        <f>(H49-F49)</f>
        <v>0</v>
      </c>
      <c r="K49" s="84">
        <f t="shared" si="6"/>
      </c>
      <c r="L49" s="75">
        <f t="shared" si="7"/>
      </c>
      <c r="M49" s="34"/>
      <c r="O49">
        <f t="shared" si="8"/>
      </c>
      <c r="P49">
        <f t="shared" si="9"/>
      </c>
    </row>
    <row r="50" spans="1:16" ht="12.75">
      <c r="A50" s="134"/>
      <c r="B50" s="23"/>
      <c r="C50" s="80"/>
      <c r="D50" s="80"/>
      <c r="E50" s="53"/>
      <c r="F50" s="117"/>
      <c r="G50" s="53"/>
      <c r="H50" s="117"/>
      <c r="I50" s="53">
        <f t="shared" si="4"/>
        <v>0</v>
      </c>
      <c r="J50" s="117">
        <f t="shared" si="5"/>
        <v>0</v>
      </c>
      <c r="K50" s="84">
        <f t="shared" si="6"/>
      </c>
      <c r="L50" s="75">
        <f t="shared" si="7"/>
      </c>
      <c r="M50" s="34"/>
      <c r="O50">
        <f t="shared" si="8"/>
      </c>
      <c r="P50">
        <f t="shared" si="9"/>
      </c>
    </row>
    <row r="51" spans="1:16" ht="12.75">
      <c r="A51" s="134"/>
      <c r="B51" s="30"/>
      <c r="C51" s="30"/>
      <c r="D51" s="46"/>
      <c r="E51" s="86"/>
      <c r="F51" s="117"/>
      <c r="G51" s="86"/>
      <c r="H51" s="117"/>
      <c r="I51" s="53">
        <f t="shared" si="4"/>
        <v>0</v>
      </c>
      <c r="J51" s="117">
        <f t="shared" si="5"/>
        <v>0</v>
      </c>
      <c r="K51" s="84">
        <f>IF(E51=0,"",(I51/E51))</f>
      </c>
      <c r="L51" s="75">
        <f>IF(F51=0,"",J51/F51)</f>
      </c>
      <c r="M51" s="122"/>
      <c r="O51">
        <f t="shared" si="8"/>
      </c>
      <c r="P51">
        <f t="shared" si="9"/>
      </c>
    </row>
    <row r="52" spans="1:13" ht="12.75">
      <c r="A52" s="6" t="s">
        <v>108</v>
      </c>
      <c r="B52" s="1"/>
      <c r="C52" s="1"/>
      <c r="D52" s="46"/>
      <c r="E52" s="86">
        <f aca="true" t="shared" si="10" ref="E52:J52">SUM(E11:E51)</f>
        <v>0</v>
      </c>
      <c r="F52" s="117">
        <f t="shared" si="10"/>
        <v>0</v>
      </c>
      <c r="G52" s="86">
        <f t="shared" si="10"/>
        <v>0</v>
      </c>
      <c r="H52" s="117">
        <f t="shared" si="10"/>
        <v>0</v>
      </c>
      <c r="I52" s="86">
        <f t="shared" si="10"/>
        <v>0</v>
      </c>
      <c r="J52" s="117">
        <f t="shared" si="10"/>
        <v>0</v>
      </c>
      <c r="K52" s="84">
        <f>IF(E52=0,"",(I52/E52))</f>
      </c>
      <c r="L52" s="75">
        <f>IF(F52=0,"",J52/F52)</f>
      </c>
      <c r="M52" s="87"/>
    </row>
    <row r="53" spans="1:16" ht="12.75">
      <c r="A53" s="85"/>
      <c r="G53" s="124" t="s">
        <v>137</v>
      </c>
      <c r="H53" s="123">
        <f>O53</f>
        <v>0</v>
      </c>
      <c r="K53" s="120" t="s">
        <v>133</v>
      </c>
      <c r="L53" s="121"/>
      <c r="M53" s="46">
        <f>IF(COUNTIF(M11:M51,"s")=0,"",COUNTIF(M11:M51,"s"))</f>
      </c>
      <c r="O53">
        <f>SUM(O11:O51)</f>
        <v>0</v>
      </c>
      <c r="P53">
        <f>SUM(P11:P51)</f>
        <v>0</v>
      </c>
    </row>
    <row r="54" spans="7:13" ht="12.75">
      <c r="G54" s="53" t="s">
        <v>138</v>
      </c>
      <c r="H54" s="68">
        <f>P53</f>
        <v>0</v>
      </c>
      <c r="K54" s="84" t="s">
        <v>134</v>
      </c>
      <c r="L54" s="76"/>
      <c r="M54" s="46">
        <f>IF(COUNTIF(M11:M51,"c")=0,"",COUNTIF(M11:M51,"c"))</f>
      </c>
    </row>
    <row r="55" spans="7:8" ht="12.75">
      <c r="G55" s="49" t="s">
        <v>243</v>
      </c>
      <c r="H55" s="62">
        <f>H53+H54</f>
        <v>0</v>
      </c>
    </row>
    <row r="56" spans="7:10" ht="12.75">
      <c r="G56" s="49">
        <f>IF(H55=H52,"","Sum of Staff &amp; Consultant does not equal total Salaries")</f>
      </c>
      <c r="J56" s="175">
        <f>IF(M65&lt;G65,"Remember to complete col 7 for all positions","")</f>
      </c>
    </row>
    <row r="65" spans="7:13" ht="12.75" hidden="1">
      <c r="G65" s="49">
        <f>COUNTIF(G11:G51,"&gt;0")</f>
        <v>0</v>
      </c>
      <c r="M65">
        <f>SUM(M53:M54)</f>
        <v>0</v>
      </c>
    </row>
  </sheetData>
  <sheetProtection/>
  <mergeCells count="11">
    <mergeCell ref="I8:J8"/>
    <mergeCell ref="K8:L8"/>
    <mergeCell ref="B9:D9"/>
    <mergeCell ref="B7:D7"/>
    <mergeCell ref="E7:F7"/>
    <mergeCell ref="E8:F8"/>
    <mergeCell ref="B8:D8"/>
    <mergeCell ref="K7:L7"/>
    <mergeCell ref="G7:H7"/>
    <mergeCell ref="G8:H8"/>
    <mergeCell ref="I7:J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7 of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1" sqref="A11"/>
    </sheetView>
  </sheetViews>
  <sheetFormatPr defaultColWidth="9.140625" defaultRowHeight="12.75"/>
  <cols>
    <col min="5" max="5" width="11.8515625" style="49" customWidth="1"/>
    <col min="6" max="6" width="11.57421875" style="55" customWidth="1"/>
    <col min="7" max="7" width="17.421875" style="49" customWidth="1"/>
    <col min="8" max="8" width="11.28125" style="62" customWidth="1"/>
    <col min="9" max="9" width="12.00390625" style="49" customWidth="1"/>
    <col min="10" max="10" width="11.57421875" style="62" customWidth="1"/>
    <col min="11" max="12" width="11.57421875" style="71" customWidth="1"/>
    <col min="13" max="13" width="13.00390625" style="0" customWidth="1"/>
    <col min="14" max="14" width="12.7109375" style="0" customWidth="1"/>
    <col min="15" max="15" width="7.7109375" style="0" hidden="1" customWidth="1"/>
    <col min="16" max="16" width="9.8515625" style="0" hidden="1" customWidth="1"/>
  </cols>
  <sheetData>
    <row r="1" spans="1:8" ht="12.75">
      <c r="A1" s="39" t="s">
        <v>276</v>
      </c>
      <c r="B1" s="39"/>
      <c r="C1" s="39"/>
      <c r="D1" s="31"/>
      <c r="E1" s="52"/>
      <c r="H1" s="61"/>
    </row>
    <row r="2" spans="1:15" ht="15.75">
      <c r="A2" s="25" t="s">
        <v>147</v>
      </c>
      <c r="B2" s="15"/>
      <c r="C2" s="15"/>
      <c r="D2" s="15"/>
      <c r="E2" s="50"/>
      <c r="F2" s="56"/>
      <c r="G2" s="50"/>
      <c r="I2" s="54"/>
      <c r="J2" s="65"/>
      <c r="K2" s="72"/>
      <c r="L2" s="72"/>
      <c r="M2" s="48" t="str">
        <f>'FRM E-1'!O3</f>
        <v>FY2013</v>
      </c>
      <c r="N2" s="26"/>
      <c r="O2" s="26"/>
    </row>
    <row r="3" spans="1:13" ht="12.75">
      <c r="A3" s="7"/>
      <c r="B3" s="11"/>
      <c r="E3" s="51"/>
      <c r="J3" s="66"/>
      <c r="K3" s="73"/>
      <c r="L3" s="73"/>
      <c r="M3" s="36"/>
    </row>
    <row r="4" spans="1:13" ht="12.75">
      <c r="A4" s="22" t="s">
        <v>1</v>
      </c>
      <c r="J4" s="66"/>
      <c r="K4" s="73"/>
      <c r="L4" s="73"/>
      <c r="M4" s="36"/>
    </row>
    <row r="5" spans="1:13" ht="12.75">
      <c r="A5" s="7"/>
      <c r="D5" s="26"/>
      <c r="J5" s="66"/>
      <c r="K5" s="73"/>
      <c r="L5" s="73"/>
      <c r="M5" s="36"/>
    </row>
    <row r="6" spans="1:13" ht="12.75">
      <c r="A6" s="6"/>
      <c r="B6" s="1"/>
      <c r="C6" s="1"/>
      <c r="D6" s="1"/>
      <c r="E6" s="52"/>
      <c r="F6" s="57"/>
      <c r="G6" s="52"/>
      <c r="H6" s="61"/>
      <c r="I6" s="52"/>
      <c r="J6" s="67"/>
      <c r="K6" s="74"/>
      <c r="L6" s="74"/>
      <c r="M6" s="37"/>
    </row>
    <row r="7" spans="1:13" ht="12.75">
      <c r="A7" s="33" t="s">
        <v>10</v>
      </c>
      <c r="B7" s="206" t="s">
        <v>213</v>
      </c>
      <c r="C7" s="210"/>
      <c r="D7" s="199"/>
      <c r="E7" s="211" t="s">
        <v>260</v>
      </c>
      <c r="F7" s="212"/>
      <c r="G7" s="217" t="s">
        <v>262</v>
      </c>
      <c r="H7" s="218"/>
      <c r="I7" s="221" t="s">
        <v>216</v>
      </c>
      <c r="J7" s="222"/>
      <c r="K7" s="215" t="s">
        <v>106</v>
      </c>
      <c r="L7" s="216"/>
      <c r="M7" s="47" t="s">
        <v>241</v>
      </c>
    </row>
    <row r="8" spans="1:13" ht="12.75">
      <c r="A8" s="33" t="s">
        <v>16</v>
      </c>
      <c r="B8" s="205" t="s">
        <v>201</v>
      </c>
      <c r="C8" s="204"/>
      <c r="D8" s="209"/>
      <c r="E8" s="213" t="s">
        <v>214</v>
      </c>
      <c r="F8" s="214"/>
      <c r="G8" s="219" t="s">
        <v>215</v>
      </c>
      <c r="H8" s="220"/>
      <c r="I8" s="213" t="s">
        <v>204</v>
      </c>
      <c r="J8" s="214"/>
      <c r="K8" s="207" t="s">
        <v>205</v>
      </c>
      <c r="L8" s="208"/>
      <c r="M8" s="34" t="s">
        <v>242</v>
      </c>
    </row>
    <row r="9" spans="1:13" ht="12.75">
      <c r="A9" s="33" t="s">
        <v>200</v>
      </c>
      <c r="B9" s="205"/>
      <c r="C9" s="204"/>
      <c r="D9" s="209"/>
      <c r="E9" s="160" t="s">
        <v>103</v>
      </c>
      <c r="F9" s="58" t="s">
        <v>15</v>
      </c>
      <c r="G9" s="160" t="s">
        <v>103</v>
      </c>
      <c r="H9" s="64" t="s">
        <v>15</v>
      </c>
      <c r="I9" s="160" t="s">
        <v>103</v>
      </c>
      <c r="J9" s="69" t="s">
        <v>15</v>
      </c>
      <c r="K9" s="163" t="s">
        <v>103</v>
      </c>
      <c r="L9" s="78" t="s">
        <v>15</v>
      </c>
      <c r="M9" s="38" t="s">
        <v>206</v>
      </c>
    </row>
    <row r="10" spans="1:16" ht="12.75">
      <c r="A10" s="45"/>
      <c r="B10" s="6"/>
      <c r="C10" s="1"/>
      <c r="D10" s="1"/>
      <c r="E10" s="161" t="s">
        <v>17</v>
      </c>
      <c r="F10" s="59" t="s">
        <v>18</v>
      </c>
      <c r="G10" s="161" t="s">
        <v>17</v>
      </c>
      <c r="H10" s="60" t="s">
        <v>18</v>
      </c>
      <c r="I10" s="161" t="s">
        <v>17</v>
      </c>
      <c r="J10" s="70" t="s">
        <v>18</v>
      </c>
      <c r="K10" s="162" t="s">
        <v>17</v>
      </c>
      <c r="L10" s="79" t="s">
        <v>18</v>
      </c>
      <c r="M10" s="34"/>
      <c r="O10" t="s">
        <v>135</v>
      </c>
      <c r="P10" t="s">
        <v>136</v>
      </c>
    </row>
    <row r="11" spans="1:16" ht="12.75">
      <c r="A11" s="134"/>
      <c r="B11" s="6"/>
      <c r="C11" s="1"/>
      <c r="D11" s="1"/>
      <c r="E11" s="53"/>
      <c r="F11" s="117"/>
      <c r="G11" s="53"/>
      <c r="H11" s="117"/>
      <c r="I11" s="53">
        <f aca="true" t="shared" si="0" ref="I11:I51">G11-E11</f>
        <v>0</v>
      </c>
      <c r="J11" s="117">
        <f aca="true" t="shared" si="1" ref="J11:J51">(H11-F11)</f>
        <v>0</v>
      </c>
      <c r="K11" s="84">
        <f>IF(E11=0,"",(I11/E11))</f>
      </c>
      <c r="L11" s="75">
        <f>IF(F11=0,"",J11/F11)</f>
      </c>
      <c r="M11" s="122"/>
      <c r="O11">
        <f aca="true" t="shared" si="2" ref="O11:O51">IF(H11=0,"",IF(M11="s",H11,""))</f>
      </c>
      <c r="P11">
        <f aca="true" t="shared" si="3" ref="P11:P51">IF(H11=0,"",IF(M11="c",H11,""))</f>
      </c>
    </row>
    <row r="12" spans="1:16" ht="12.75">
      <c r="A12" s="134"/>
      <c r="B12" s="6"/>
      <c r="C12" s="1"/>
      <c r="D12" s="1"/>
      <c r="E12" s="53"/>
      <c r="F12" s="117"/>
      <c r="G12" s="53"/>
      <c r="H12" s="117"/>
      <c r="I12" s="53">
        <f t="shared" si="0"/>
        <v>0</v>
      </c>
      <c r="J12" s="117">
        <f t="shared" si="1"/>
        <v>0</v>
      </c>
      <c r="K12" s="84">
        <f aca="true" t="shared" si="4" ref="K12:K52">IF(E12=0,"",(I12/E12))</f>
      </c>
      <c r="L12" s="75">
        <f aca="true" t="shared" si="5" ref="L12:L52">IF(F12=0,"",J12/F12)</f>
      </c>
      <c r="M12" s="122"/>
      <c r="O12">
        <f t="shared" si="2"/>
      </c>
      <c r="P12">
        <f t="shared" si="3"/>
      </c>
    </row>
    <row r="13" spans="1:16" ht="12.75">
      <c r="A13" s="134"/>
      <c r="B13" s="6"/>
      <c r="C13" s="1"/>
      <c r="D13" s="1"/>
      <c r="E13" s="53"/>
      <c r="F13" s="117"/>
      <c r="G13" s="53"/>
      <c r="H13" s="117"/>
      <c r="I13" s="53">
        <f t="shared" si="0"/>
        <v>0</v>
      </c>
      <c r="J13" s="117">
        <f t="shared" si="1"/>
        <v>0</v>
      </c>
      <c r="K13" s="84">
        <f t="shared" si="4"/>
      </c>
      <c r="L13" s="75">
        <f t="shared" si="5"/>
      </c>
      <c r="M13" s="122"/>
      <c r="O13">
        <f t="shared" si="2"/>
      </c>
      <c r="P13">
        <f t="shared" si="3"/>
      </c>
    </row>
    <row r="14" spans="1:16" ht="12.75">
      <c r="A14" s="134"/>
      <c r="B14" s="6"/>
      <c r="C14" s="1"/>
      <c r="D14" s="1"/>
      <c r="E14" s="53"/>
      <c r="F14" s="117"/>
      <c r="G14" s="53"/>
      <c r="H14" s="117"/>
      <c r="I14" s="53">
        <f t="shared" si="0"/>
        <v>0</v>
      </c>
      <c r="J14" s="117">
        <f t="shared" si="1"/>
        <v>0</v>
      </c>
      <c r="K14" s="84">
        <f t="shared" si="4"/>
      </c>
      <c r="L14" s="75">
        <f t="shared" si="5"/>
      </c>
      <c r="M14" s="122"/>
      <c r="O14">
        <f t="shared" si="2"/>
      </c>
      <c r="P14">
        <f t="shared" si="3"/>
      </c>
    </row>
    <row r="15" spans="1:16" ht="12.75">
      <c r="A15" s="134"/>
      <c r="B15" s="6"/>
      <c r="C15" s="1"/>
      <c r="D15" s="1"/>
      <c r="E15" s="53"/>
      <c r="F15" s="117"/>
      <c r="G15" s="53"/>
      <c r="H15" s="117"/>
      <c r="I15" s="53">
        <f t="shared" si="0"/>
        <v>0</v>
      </c>
      <c r="J15" s="117">
        <f t="shared" si="1"/>
        <v>0</v>
      </c>
      <c r="K15" s="84">
        <f t="shared" si="4"/>
      </c>
      <c r="L15" s="75">
        <f t="shared" si="5"/>
      </c>
      <c r="M15" s="122"/>
      <c r="O15">
        <f t="shared" si="2"/>
      </c>
      <c r="P15">
        <f t="shared" si="3"/>
      </c>
    </row>
    <row r="16" spans="1:16" ht="12.75">
      <c r="A16" s="134"/>
      <c r="B16" s="6"/>
      <c r="C16" s="1"/>
      <c r="D16" s="1"/>
      <c r="E16" s="53"/>
      <c r="F16" s="117"/>
      <c r="G16" s="53"/>
      <c r="H16" s="117"/>
      <c r="I16" s="53">
        <f t="shared" si="0"/>
        <v>0</v>
      </c>
      <c r="J16" s="117">
        <f t="shared" si="1"/>
        <v>0</v>
      </c>
      <c r="K16" s="84">
        <f t="shared" si="4"/>
      </c>
      <c r="L16" s="75">
        <f t="shared" si="5"/>
      </c>
      <c r="M16" s="122"/>
      <c r="O16">
        <f t="shared" si="2"/>
      </c>
      <c r="P16">
        <f t="shared" si="3"/>
      </c>
    </row>
    <row r="17" spans="1:16" ht="12.75">
      <c r="A17" s="134"/>
      <c r="B17" s="6"/>
      <c r="C17" s="1"/>
      <c r="D17" s="1"/>
      <c r="E17" s="53"/>
      <c r="F17" s="117"/>
      <c r="G17" s="53"/>
      <c r="H17" s="117"/>
      <c r="I17" s="53">
        <f t="shared" si="0"/>
        <v>0</v>
      </c>
      <c r="J17" s="117">
        <f t="shared" si="1"/>
        <v>0</v>
      </c>
      <c r="K17" s="84">
        <f t="shared" si="4"/>
      </c>
      <c r="L17" s="75">
        <f t="shared" si="5"/>
      </c>
      <c r="M17" s="122"/>
      <c r="O17">
        <f t="shared" si="2"/>
      </c>
      <c r="P17">
        <f t="shared" si="3"/>
      </c>
    </row>
    <row r="18" spans="1:16" ht="12.75">
      <c r="A18" s="134"/>
      <c r="B18" s="6"/>
      <c r="C18" s="1"/>
      <c r="D18" s="1"/>
      <c r="E18" s="53"/>
      <c r="F18" s="117"/>
      <c r="G18" s="53"/>
      <c r="H18" s="117"/>
      <c r="I18" s="53">
        <f t="shared" si="0"/>
        <v>0</v>
      </c>
      <c r="J18" s="117">
        <f t="shared" si="1"/>
        <v>0</v>
      </c>
      <c r="K18" s="84">
        <f t="shared" si="4"/>
      </c>
      <c r="L18" s="75">
        <f t="shared" si="5"/>
      </c>
      <c r="M18" s="122"/>
      <c r="O18">
        <f t="shared" si="2"/>
      </c>
      <c r="P18">
        <f t="shared" si="3"/>
      </c>
    </row>
    <row r="19" spans="1:16" ht="12.75">
      <c r="A19" s="134"/>
      <c r="B19" s="6"/>
      <c r="C19" s="1"/>
      <c r="D19" s="1"/>
      <c r="E19" s="53"/>
      <c r="F19" s="117"/>
      <c r="G19" s="53"/>
      <c r="H19" s="117"/>
      <c r="I19" s="53">
        <f t="shared" si="0"/>
        <v>0</v>
      </c>
      <c r="J19" s="117">
        <f t="shared" si="1"/>
        <v>0</v>
      </c>
      <c r="K19" s="84">
        <f t="shared" si="4"/>
      </c>
      <c r="L19" s="75">
        <f t="shared" si="5"/>
      </c>
      <c r="M19" s="122"/>
      <c r="O19">
        <f t="shared" si="2"/>
      </c>
      <c r="P19">
        <f t="shared" si="3"/>
      </c>
    </row>
    <row r="20" spans="1:16" ht="12.75">
      <c r="A20" s="134"/>
      <c r="B20" s="6"/>
      <c r="C20" s="1"/>
      <c r="D20" s="1"/>
      <c r="E20" s="53"/>
      <c r="F20" s="117"/>
      <c r="G20" s="53"/>
      <c r="H20" s="117"/>
      <c r="I20" s="53">
        <f t="shared" si="0"/>
        <v>0</v>
      </c>
      <c r="J20" s="117">
        <f t="shared" si="1"/>
        <v>0</v>
      </c>
      <c r="K20" s="84">
        <f t="shared" si="4"/>
      </c>
      <c r="L20" s="75">
        <f t="shared" si="5"/>
      </c>
      <c r="M20" s="122"/>
      <c r="O20">
        <f t="shared" si="2"/>
      </c>
      <c r="P20">
        <f t="shared" si="3"/>
      </c>
    </row>
    <row r="21" spans="1:16" ht="12.75">
      <c r="A21" s="134"/>
      <c r="B21" s="6"/>
      <c r="C21" s="1"/>
      <c r="D21" s="1"/>
      <c r="E21" s="53"/>
      <c r="F21" s="117"/>
      <c r="G21" s="53"/>
      <c r="H21" s="117"/>
      <c r="I21" s="53">
        <f t="shared" si="0"/>
        <v>0</v>
      </c>
      <c r="J21" s="117">
        <f t="shared" si="1"/>
        <v>0</v>
      </c>
      <c r="K21" s="84">
        <f t="shared" si="4"/>
      </c>
      <c r="L21" s="75">
        <f t="shared" si="5"/>
      </c>
      <c r="M21" s="122"/>
      <c r="O21">
        <f t="shared" si="2"/>
      </c>
      <c r="P21">
        <f t="shared" si="3"/>
      </c>
    </row>
    <row r="22" spans="1:16" ht="12.75">
      <c r="A22" s="134"/>
      <c r="B22" s="6"/>
      <c r="C22" s="1"/>
      <c r="D22" s="1"/>
      <c r="E22" s="53"/>
      <c r="F22" s="117"/>
      <c r="G22" s="53"/>
      <c r="H22" s="117"/>
      <c r="I22" s="53">
        <f t="shared" si="0"/>
        <v>0</v>
      </c>
      <c r="J22" s="117">
        <f t="shared" si="1"/>
        <v>0</v>
      </c>
      <c r="K22" s="84">
        <f t="shared" si="4"/>
      </c>
      <c r="L22" s="75">
        <f t="shared" si="5"/>
      </c>
      <c r="M22" s="122"/>
      <c r="O22">
        <f t="shared" si="2"/>
      </c>
      <c r="P22">
        <f t="shared" si="3"/>
      </c>
    </row>
    <row r="23" spans="1:16" ht="12.75">
      <c r="A23" s="134"/>
      <c r="B23" s="6"/>
      <c r="C23" s="1"/>
      <c r="D23" s="1"/>
      <c r="E23" s="53"/>
      <c r="F23" s="117"/>
      <c r="G23" s="53"/>
      <c r="H23" s="117"/>
      <c r="I23" s="53">
        <f t="shared" si="0"/>
        <v>0</v>
      </c>
      <c r="J23" s="117">
        <f t="shared" si="1"/>
        <v>0</v>
      </c>
      <c r="K23" s="84">
        <f t="shared" si="4"/>
      </c>
      <c r="L23" s="75">
        <f t="shared" si="5"/>
      </c>
      <c r="M23" s="122"/>
      <c r="O23">
        <f t="shared" si="2"/>
      </c>
      <c r="P23">
        <f t="shared" si="3"/>
      </c>
    </row>
    <row r="24" spans="1:16" ht="12.75">
      <c r="A24" s="134"/>
      <c r="B24" s="6"/>
      <c r="C24" s="1"/>
      <c r="D24" s="1"/>
      <c r="E24" s="53"/>
      <c r="F24" s="117"/>
      <c r="G24" s="53"/>
      <c r="H24" s="117"/>
      <c r="I24" s="53">
        <f t="shared" si="0"/>
        <v>0</v>
      </c>
      <c r="J24" s="117">
        <f t="shared" si="1"/>
        <v>0</v>
      </c>
      <c r="K24" s="84">
        <f t="shared" si="4"/>
      </c>
      <c r="L24" s="75">
        <f t="shared" si="5"/>
      </c>
      <c r="M24" s="122"/>
      <c r="O24">
        <f t="shared" si="2"/>
      </c>
      <c r="P24">
        <f t="shared" si="3"/>
      </c>
    </row>
    <row r="25" spans="1:16" ht="12.75">
      <c r="A25" s="134"/>
      <c r="B25" s="6"/>
      <c r="C25" s="1"/>
      <c r="D25" s="1"/>
      <c r="E25" s="53"/>
      <c r="F25" s="117"/>
      <c r="G25" s="53"/>
      <c r="H25" s="117"/>
      <c r="I25" s="53">
        <f t="shared" si="0"/>
        <v>0</v>
      </c>
      <c r="J25" s="117">
        <f t="shared" si="1"/>
        <v>0</v>
      </c>
      <c r="K25" s="84">
        <f t="shared" si="4"/>
      </c>
      <c r="L25" s="75">
        <f t="shared" si="5"/>
      </c>
      <c r="M25" s="122"/>
      <c r="O25">
        <f t="shared" si="2"/>
      </c>
      <c r="P25">
        <f t="shared" si="3"/>
      </c>
    </row>
    <row r="26" spans="1:16" ht="12.75">
      <c r="A26" s="134"/>
      <c r="B26" s="6"/>
      <c r="C26" s="1"/>
      <c r="D26" s="1"/>
      <c r="E26" s="53"/>
      <c r="F26" s="117"/>
      <c r="G26" s="53"/>
      <c r="H26" s="117"/>
      <c r="I26" s="53">
        <f t="shared" si="0"/>
        <v>0</v>
      </c>
      <c r="J26" s="117">
        <f t="shared" si="1"/>
        <v>0</v>
      </c>
      <c r="K26" s="84">
        <f t="shared" si="4"/>
      </c>
      <c r="L26" s="75">
        <f t="shared" si="5"/>
      </c>
      <c r="M26" s="122"/>
      <c r="O26">
        <f t="shared" si="2"/>
      </c>
      <c r="P26">
        <f t="shared" si="3"/>
      </c>
    </row>
    <row r="27" spans="1:16" ht="12.75">
      <c r="A27" s="134"/>
      <c r="B27" s="6"/>
      <c r="C27" s="1"/>
      <c r="D27" s="1"/>
      <c r="E27" s="53"/>
      <c r="F27" s="117"/>
      <c r="G27" s="53"/>
      <c r="H27" s="117"/>
      <c r="I27" s="53">
        <f t="shared" si="0"/>
        <v>0</v>
      </c>
      <c r="J27" s="117">
        <f t="shared" si="1"/>
        <v>0</v>
      </c>
      <c r="K27" s="84">
        <f t="shared" si="4"/>
      </c>
      <c r="L27" s="75">
        <f t="shared" si="5"/>
      </c>
      <c r="M27" s="122"/>
      <c r="O27">
        <f t="shared" si="2"/>
      </c>
      <c r="P27">
        <f t="shared" si="3"/>
      </c>
    </row>
    <row r="28" spans="1:16" ht="12.75">
      <c r="A28" s="134"/>
      <c r="B28" s="6"/>
      <c r="C28" s="1"/>
      <c r="D28" s="1"/>
      <c r="E28" s="53"/>
      <c r="F28" s="117"/>
      <c r="G28" s="53"/>
      <c r="H28" s="117"/>
      <c r="I28" s="53">
        <f t="shared" si="0"/>
        <v>0</v>
      </c>
      <c r="J28" s="117">
        <f t="shared" si="1"/>
        <v>0</v>
      </c>
      <c r="K28" s="84">
        <f t="shared" si="4"/>
      </c>
      <c r="L28" s="75">
        <f t="shared" si="5"/>
      </c>
      <c r="M28" s="122"/>
      <c r="O28">
        <f t="shared" si="2"/>
      </c>
      <c r="P28">
        <f t="shared" si="3"/>
      </c>
    </row>
    <row r="29" spans="1:16" ht="12.75">
      <c r="A29" s="134"/>
      <c r="B29" s="6"/>
      <c r="C29" s="1"/>
      <c r="D29" s="1"/>
      <c r="E29" s="53"/>
      <c r="F29" s="117"/>
      <c r="G29" s="53"/>
      <c r="H29" s="117"/>
      <c r="I29" s="53">
        <f t="shared" si="0"/>
        <v>0</v>
      </c>
      <c r="J29" s="117">
        <f t="shared" si="1"/>
        <v>0</v>
      </c>
      <c r="K29" s="84">
        <f t="shared" si="4"/>
      </c>
      <c r="L29" s="75">
        <f t="shared" si="5"/>
      </c>
      <c r="M29" s="122"/>
      <c r="O29">
        <f t="shared" si="2"/>
      </c>
      <c r="P29">
        <f t="shared" si="3"/>
      </c>
    </row>
    <row r="30" spans="1:16" ht="12.75">
      <c r="A30" s="134"/>
      <c r="B30" s="6"/>
      <c r="C30" s="1"/>
      <c r="D30" s="1"/>
      <c r="E30" s="53"/>
      <c r="F30" s="117"/>
      <c r="G30" s="53"/>
      <c r="H30" s="117"/>
      <c r="I30" s="53">
        <f t="shared" si="0"/>
        <v>0</v>
      </c>
      <c r="J30" s="117">
        <f t="shared" si="1"/>
        <v>0</v>
      </c>
      <c r="K30" s="84">
        <f t="shared" si="4"/>
      </c>
      <c r="L30" s="75">
        <f t="shared" si="5"/>
      </c>
      <c r="M30" s="122"/>
      <c r="O30">
        <f t="shared" si="2"/>
      </c>
      <c r="P30">
        <f t="shared" si="3"/>
      </c>
    </row>
    <row r="31" spans="1:16" ht="12.75">
      <c r="A31" s="134"/>
      <c r="B31" s="6"/>
      <c r="C31" s="1"/>
      <c r="D31" s="1"/>
      <c r="E31" s="53"/>
      <c r="F31" s="117"/>
      <c r="G31" s="53"/>
      <c r="H31" s="117"/>
      <c r="I31" s="53">
        <f t="shared" si="0"/>
        <v>0</v>
      </c>
      <c r="J31" s="117">
        <f t="shared" si="1"/>
        <v>0</v>
      </c>
      <c r="K31" s="84">
        <f t="shared" si="4"/>
      </c>
      <c r="L31" s="75">
        <f t="shared" si="5"/>
      </c>
      <c r="M31" s="122"/>
      <c r="O31">
        <f t="shared" si="2"/>
      </c>
      <c r="P31">
        <f t="shared" si="3"/>
      </c>
    </row>
    <row r="32" spans="1:16" ht="12.75">
      <c r="A32" s="134"/>
      <c r="B32" s="6"/>
      <c r="C32" s="1"/>
      <c r="D32" s="1"/>
      <c r="E32" s="53"/>
      <c r="F32" s="117"/>
      <c r="G32" s="53"/>
      <c r="H32" s="117"/>
      <c r="I32" s="53">
        <f t="shared" si="0"/>
        <v>0</v>
      </c>
      <c r="J32" s="117">
        <f t="shared" si="1"/>
        <v>0</v>
      </c>
      <c r="K32" s="84">
        <f t="shared" si="4"/>
      </c>
      <c r="L32" s="75">
        <f t="shared" si="5"/>
      </c>
      <c r="M32" s="122"/>
      <c r="O32">
        <f t="shared" si="2"/>
      </c>
      <c r="P32">
        <f t="shared" si="3"/>
      </c>
    </row>
    <row r="33" spans="1:16" ht="12.75">
      <c r="A33" s="134"/>
      <c r="B33" s="6"/>
      <c r="C33" s="1"/>
      <c r="D33" s="1"/>
      <c r="E33" s="53"/>
      <c r="F33" s="117"/>
      <c r="G33" s="53"/>
      <c r="H33" s="117"/>
      <c r="I33" s="53">
        <f t="shared" si="0"/>
        <v>0</v>
      </c>
      <c r="J33" s="117">
        <f t="shared" si="1"/>
        <v>0</v>
      </c>
      <c r="K33" s="84">
        <f t="shared" si="4"/>
      </c>
      <c r="L33" s="75">
        <f t="shared" si="5"/>
      </c>
      <c r="M33" s="122"/>
      <c r="O33">
        <f t="shared" si="2"/>
      </c>
      <c r="P33">
        <f t="shared" si="3"/>
      </c>
    </row>
    <row r="34" spans="1:16" ht="12.75">
      <c r="A34" s="134"/>
      <c r="B34" s="6"/>
      <c r="C34" s="1"/>
      <c r="D34" s="1"/>
      <c r="E34" s="53"/>
      <c r="F34" s="117"/>
      <c r="G34" s="53"/>
      <c r="H34" s="117"/>
      <c r="I34" s="53">
        <f t="shared" si="0"/>
        <v>0</v>
      </c>
      <c r="J34" s="117">
        <f t="shared" si="1"/>
        <v>0</v>
      </c>
      <c r="K34" s="84">
        <f t="shared" si="4"/>
      </c>
      <c r="L34" s="75">
        <f t="shared" si="5"/>
      </c>
      <c r="M34" s="122"/>
      <c r="O34">
        <f t="shared" si="2"/>
      </c>
      <c r="P34">
        <f t="shared" si="3"/>
      </c>
    </row>
    <row r="35" spans="1:16" ht="12.75">
      <c r="A35" s="134"/>
      <c r="B35" s="6"/>
      <c r="C35" s="1"/>
      <c r="D35" s="1"/>
      <c r="E35" s="53"/>
      <c r="F35" s="117"/>
      <c r="G35" s="53"/>
      <c r="H35" s="117"/>
      <c r="I35" s="53">
        <f t="shared" si="0"/>
        <v>0</v>
      </c>
      <c r="J35" s="117">
        <f t="shared" si="1"/>
        <v>0</v>
      </c>
      <c r="K35" s="84">
        <f t="shared" si="4"/>
      </c>
      <c r="L35" s="75">
        <f t="shared" si="5"/>
      </c>
      <c r="M35" s="122"/>
      <c r="O35">
        <f t="shared" si="2"/>
      </c>
      <c r="P35">
        <f t="shared" si="3"/>
      </c>
    </row>
    <row r="36" spans="1:16" ht="12.75">
      <c r="A36" s="134"/>
      <c r="B36" s="6"/>
      <c r="C36" s="1"/>
      <c r="D36" s="1"/>
      <c r="E36" s="53"/>
      <c r="F36" s="117"/>
      <c r="G36" s="53"/>
      <c r="H36" s="117"/>
      <c r="I36" s="53">
        <f t="shared" si="0"/>
        <v>0</v>
      </c>
      <c r="J36" s="117">
        <f t="shared" si="1"/>
        <v>0</v>
      </c>
      <c r="K36" s="84">
        <f t="shared" si="4"/>
      </c>
      <c r="L36" s="75">
        <f t="shared" si="5"/>
      </c>
      <c r="M36" s="122"/>
      <c r="O36">
        <f t="shared" si="2"/>
      </c>
      <c r="P36">
        <f t="shared" si="3"/>
      </c>
    </row>
    <row r="37" spans="1:16" ht="12.75">
      <c r="A37" s="134"/>
      <c r="B37" s="6"/>
      <c r="C37" s="1"/>
      <c r="D37" s="1"/>
      <c r="E37" s="53"/>
      <c r="F37" s="117"/>
      <c r="G37" s="53"/>
      <c r="H37" s="117"/>
      <c r="I37" s="53">
        <f t="shared" si="0"/>
        <v>0</v>
      </c>
      <c r="J37" s="117">
        <f t="shared" si="1"/>
        <v>0</v>
      </c>
      <c r="K37" s="84">
        <f t="shared" si="4"/>
      </c>
      <c r="L37" s="75">
        <f t="shared" si="5"/>
      </c>
      <c r="M37" s="122"/>
      <c r="O37">
        <f t="shared" si="2"/>
      </c>
      <c r="P37">
        <f t="shared" si="3"/>
      </c>
    </row>
    <row r="38" spans="1:16" ht="12.75">
      <c r="A38" s="134"/>
      <c r="B38" s="6"/>
      <c r="C38" s="1"/>
      <c r="D38" s="1"/>
      <c r="E38" s="53"/>
      <c r="F38" s="117"/>
      <c r="G38" s="53"/>
      <c r="H38" s="117"/>
      <c r="I38" s="53">
        <f t="shared" si="0"/>
        <v>0</v>
      </c>
      <c r="J38" s="117">
        <f t="shared" si="1"/>
        <v>0</v>
      </c>
      <c r="K38" s="84">
        <f t="shared" si="4"/>
      </c>
      <c r="L38" s="75">
        <f t="shared" si="5"/>
      </c>
      <c r="M38" s="122"/>
      <c r="O38">
        <f t="shared" si="2"/>
      </c>
      <c r="P38">
        <f t="shared" si="3"/>
      </c>
    </row>
    <row r="39" spans="1:16" ht="12.75">
      <c r="A39" s="134"/>
      <c r="B39" s="6"/>
      <c r="C39" s="1"/>
      <c r="D39" s="1"/>
      <c r="E39" s="53"/>
      <c r="F39" s="117"/>
      <c r="G39" s="53"/>
      <c r="H39" s="117"/>
      <c r="I39" s="53">
        <f t="shared" si="0"/>
        <v>0</v>
      </c>
      <c r="J39" s="117">
        <f t="shared" si="1"/>
        <v>0</v>
      </c>
      <c r="K39" s="84">
        <f t="shared" si="4"/>
      </c>
      <c r="L39" s="75">
        <f t="shared" si="5"/>
      </c>
      <c r="M39" s="122"/>
      <c r="O39">
        <f t="shared" si="2"/>
      </c>
      <c r="P39">
        <f t="shared" si="3"/>
      </c>
    </row>
    <row r="40" spans="1:16" ht="12.75">
      <c r="A40" s="134"/>
      <c r="B40" s="6"/>
      <c r="C40" s="1"/>
      <c r="D40" s="1"/>
      <c r="E40" s="53"/>
      <c r="F40" s="117"/>
      <c r="G40" s="53"/>
      <c r="H40" s="117"/>
      <c r="I40" s="53">
        <f t="shared" si="0"/>
        <v>0</v>
      </c>
      <c r="J40" s="117">
        <f t="shared" si="1"/>
        <v>0</v>
      </c>
      <c r="K40" s="84">
        <f t="shared" si="4"/>
      </c>
      <c r="L40" s="75">
        <f t="shared" si="5"/>
      </c>
      <c r="M40" s="122"/>
      <c r="O40">
        <f t="shared" si="2"/>
      </c>
      <c r="P40">
        <f t="shared" si="3"/>
      </c>
    </row>
    <row r="41" spans="1:16" ht="12.75">
      <c r="A41" s="134"/>
      <c r="B41" s="44"/>
      <c r="C41" s="81"/>
      <c r="D41" s="82"/>
      <c r="E41" s="83"/>
      <c r="F41" s="117"/>
      <c r="G41" s="83"/>
      <c r="H41" s="117"/>
      <c r="I41" s="53">
        <f t="shared" si="0"/>
        <v>0</v>
      </c>
      <c r="J41" s="117">
        <f t="shared" si="1"/>
        <v>0</v>
      </c>
      <c r="K41" s="84">
        <f t="shared" si="4"/>
      </c>
      <c r="L41" s="75">
        <f t="shared" si="5"/>
      </c>
      <c r="M41" s="122"/>
      <c r="O41">
        <f t="shared" si="2"/>
      </c>
      <c r="P41">
        <f t="shared" si="3"/>
      </c>
    </row>
    <row r="42" spans="1:16" ht="12.75">
      <c r="A42" s="134"/>
      <c r="B42" s="6"/>
      <c r="C42" s="80"/>
      <c r="D42" s="80"/>
      <c r="E42" s="53"/>
      <c r="F42" s="117"/>
      <c r="G42" s="53"/>
      <c r="H42" s="117"/>
      <c r="I42" s="53">
        <f t="shared" si="0"/>
        <v>0</v>
      </c>
      <c r="J42" s="117">
        <f t="shared" si="1"/>
        <v>0</v>
      </c>
      <c r="K42" s="84">
        <f t="shared" si="4"/>
      </c>
      <c r="L42" s="75">
        <f t="shared" si="5"/>
      </c>
      <c r="M42" s="34"/>
      <c r="O42">
        <f t="shared" si="2"/>
      </c>
      <c r="P42">
        <f t="shared" si="3"/>
      </c>
    </row>
    <row r="43" spans="1:16" ht="12.75">
      <c r="A43" s="134"/>
      <c r="B43" s="6"/>
      <c r="C43" s="80"/>
      <c r="D43" s="80"/>
      <c r="E43" s="53"/>
      <c r="F43" s="117"/>
      <c r="G43" s="53"/>
      <c r="H43" s="117"/>
      <c r="I43" s="53">
        <f t="shared" si="0"/>
        <v>0</v>
      </c>
      <c r="J43" s="117">
        <f t="shared" si="1"/>
        <v>0</v>
      </c>
      <c r="K43" s="84">
        <f t="shared" si="4"/>
      </c>
      <c r="L43" s="75">
        <f t="shared" si="5"/>
      </c>
      <c r="M43" s="34"/>
      <c r="O43">
        <f t="shared" si="2"/>
      </c>
      <c r="P43">
        <f t="shared" si="3"/>
      </c>
    </row>
    <row r="44" spans="1:16" ht="12.75">
      <c r="A44" s="134"/>
      <c r="B44" s="6"/>
      <c r="C44" s="80"/>
      <c r="D44" s="80"/>
      <c r="E44" s="53"/>
      <c r="F44" s="117"/>
      <c r="G44" s="53"/>
      <c r="H44" s="117"/>
      <c r="I44" s="53">
        <f t="shared" si="0"/>
        <v>0</v>
      </c>
      <c r="J44" s="117">
        <f t="shared" si="1"/>
        <v>0</v>
      </c>
      <c r="K44" s="84">
        <f t="shared" si="4"/>
      </c>
      <c r="L44" s="75">
        <f t="shared" si="5"/>
      </c>
      <c r="M44" s="34"/>
      <c r="O44">
        <f t="shared" si="2"/>
      </c>
      <c r="P44">
        <f t="shared" si="3"/>
      </c>
    </row>
    <row r="45" spans="1:16" ht="12.75">
      <c r="A45" s="134"/>
      <c r="B45" s="6"/>
      <c r="C45" s="80"/>
      <c r="D45" s="80"/>
      <c r="E45" s="53"/>
      <c r="F45" s="117"/>
      <c r="G45" s="53"/>
      <c r="H45" s="117"/>
      <c r="I45" s="53">
        <f t="shared" si="0"/>
        <v>0</v>
      </c>
      <c r="J45" s="117">
        <f t="shared" si="1"/>
        <v>0</v>
      </c>
      <c r="K45" s="84">
        <f t="shared" si="4"/>
      </c>
      <c r="L45" s="75">
        <f t="shared" si="5"/>
      </c>
      <c r="M45" s="34"/>
      <c r="O45">
        <f t="shared" si="2"/>
      </c>
      <c r="P45">
        <f t="shared" si="3"/>
      </c>
    </row>
    <row r="46" spans="1:16" ht="12.75">
      <c r="A46" s="134"/>
      <c r="B46" s="6"/>
      <c r="C46" s="80"/>
      <c r="D46" s="80"/>
      <c r="E46" s="53"/>
      <c r="F46" s="117"/>
      <c r="G46" s="53"/>
      <c r="H46" s="117"/>
      <c r="I46" s="53">
        <f t="shared" si="0"/>
        <v>0</v>
      </c>
      <c r="J46" s="117">
        <f t="shared" si="1"/>
        <v>0</v>
      </c>
      <c r="K46" s="84">
        <f t="shared" si="4"/>
      </c>
      <c r="L46" s="75">
        <f t="shared" si="5"/>
      </c>
      <c r="M46" s="34"/>
      <c r="O46">
        <f t="shared" si="2"/>
      </c>
      <c r="P46">
        <f t="shared" si="3"/>
      </c>
    </row>
    <row r="47" spans="1:16" ht="12.75">
      <c r="A47" s="134"/>
      <c r="B47" s="6"/>
      <c r="C47" s="80"/>
      <c r="D47" s="80"/>
      <c r="E47" s="53"/>
      <c r="F47" s="117"/>
      <c r="G47" s="53"/>
      <c r="H47" s="117"/>
      <c r="I47" s="53">
        <f t="shared" si="0"/>
        <v>0</v>
      </c>
      <c r="J47" s="117">
        <f t="shared" si="1"/>
        <v>0</v>
      </c>
      <c r="K47" s="84">
        <f t="shared" si="4"/>
      </c>
      <c r="L47" s="75">
        <f t="shared" si="5"/>
      </c>
      <c r="M47" s="34"/>
      <c r="O47">
        <f t="shared" si="2"/>
      </c>
      <c r="P47">
        <f t="shared" si="3"/>
      </c>
    </row>
    <row r="48" spans="1:16" ht="12.75">
      <c r="A48" s="134"/>
      <c r="B48" s="6"/>
      <c r="C48" s="80"/>
      <c r="D48" s="80"/>
      <c r="E48" s="53"/>
      <c r="F48" s="117"/>
      <c r="G48" s="53"/>
      <c r="H48" s="117"/>
      <c r="I48" s="53">
        <f t="shared" si="0"/>
        <v>0</v>
      </c>
      <c r="J48" s="117">
        <f t="shared" si="1"/>
        <v>0</v>
      </c>
      <c r="K48" s="84">
        <f t="shared" si="4"/>
      </c>
      <c r="L48" s="75">
        <f t="shared" si="5"/>
      </c>
      <c r="M48" s="34"/>
      <c r="O48">
        <f t="shared" si="2"/>
      </c>
      <c r="P48">
        <f t="shared" si="3"/>
      </c>
    </row>
    <row r="49" spans="1:16" ht="12.75">
      <c r="A49" s="134"/>
      <c r="B49" s="6"/>
      <c r="C49" s="80"/>
      <c r="D49" s="80"/>
      <c r="E49" s="53"/>
      <c r="F49" s="117"/>
      <c r="G49" s="53"/>
      <c r="H49" s="117"/>
      <c r="I49" s="53">
        <f t="shared" si="0"/>
        <v>0</v>
      </c>
      <c r="J49" s="117">
        <f t="shared" si="1"/>
        <v>0</v>
      </c>
      <c r="K49" s="84">
        <f t="shared" si="4"/>
      </c>
      <c r="L49" s="75">
        <f t="shared" si="5"/>
      </c>
      <c r="M49" s="34"/>
      <c r="O49">
        <f t="shared" si="2"/>
      </c>
      <c r="P49">
        <f t="shared" si="3"/>
      </c>
    </row>
    <row r="50" spans="1:16" ht="12.75">
      <c r="A50" s="134"/>
      <c r="B50" s="23"/>
      <c r="C50" s="80"/>
      <c r="D50" s="80"/>
      <c r="E50" s="53"/>
      <c r="F50" s="117"/>
      <c r="G50" s="53"/>
      <c r="H50" s="117"/>
      <c r="I50" s="53">
        <f t="shared" si="0"/>
        <v>0</v>
      </c>
      <c r="J50" s="117">
        <f t="shared" si="1"/>
        <v>0</v>
      </c>
      <c r="K50" s="84">
        <f t="shared" si="4"/>
      </c>
      <c r="L50" s="75">
        <f t="shared" si="5"/>
      </c>
      <c r="M50" s="34"/>
      <c r="O50">
        <f t="shared" si="2"/>
      </c>
      <c r="P50">
        <f t="shared" si="3"/>
      </c>
    </row>
    <row r="51" spans="1:16" ht="12.75">
      <c r="A51" s="134"/>
      <c r="B51" s="30"/>
      <c r="C51" s="30"/>
      <c r="D51" s="46"/>
      <c r="E51" s="86"/>
      <c r="F51" s="117"/>
      <c r="G51" s="86"/>
      <c r="H51" s="117"/>
      <c r="I51" s="53">
        <f t="shared" si="0"/>
        <v>0</v>
      </c>
      <c r="J51" s="117">
        <f t="shared" si="1"/>
        <v>0</v>
      </c>
      <c r="K51" s="84">
        <f t="shared" si="4"/>
      </c>
      <c r="L51" s="75">
        <f t="shared" si="5"/>
      </c>
      <c r="M51" s="122"/>
      <c r="O51">
        <f t="shared" si="2"/>
      </c>
      <c r="P51">
        <f t="shared" si="3"/>
      </c>
    </row>
    <row r="52" spans="1:13" ht="12.75">
      <c r="A52" s="6" t="s">
        <v>163</v>
      </c>
      <c r="B52" s="1"/>
      <c r="C52" s="1"/>
      <c r="D52" s="46"/>
      <c r="E52" s="86">
        <f aca="true" t="shared" si="6" ref="E52:J52">SUM(E11:E51)</f>
        <v>0</v>
      </c>
      <c r="F52" s="117">
        <f t="shared" si="6"/>
        <v>0</v>
      </c>
      <c r="G52" s="86">
        <f t="shared" si="6"/>
        <v>0</v>
      </c>
      <c r="H52" s="117">
        <f t="shared" si="6"/>
        <v>0</v>
      </c>
      <c r="I52" s="86">
        <f t="shared" si="6"/>
        <v>0</v>
      </c>
      <c r="J52" s="117">
        <f t="shared" si="6"/>
        <v>0</v>
      </c>
      <c r="K52" s="84">
        <f t="shared" si="4"/>
      </c>
      <c r="L52" s="75">
        <f t="shared" si="5"/>
      </c>
      <c r="M52" s="87"/>
    </row>
    <row r="53" spans="1:16" ht="12.75">
      <c r="A53" s="85"/>
      <c r="G53" s="124" t="s">
        <v>137</v>
      </c>
      <c r="H53" s="123">
        <f>O53</f>
        <v>0</v>
      </c>
      <c r="K53" s="120" t="s">
        <v>133</v>
      </c>
      <c r="L53" s="121"/>
      <c r="M53" s="46">
        <f>IF(COUNTIF(M11:M51,"s")=0,"",COUNTIF(M11:M51,"s"))</f>
      </c>
      <c r="O53">
        <f>SUM(O11:O51)</f>
        <v>0</v>
      </c>
      <c r="P53">
        <f>SUM(P11:P51)</f>
        <v>0</v>
      </c>
    </row>
    <row r="54" spans="7:13" ht="12.75">
      <c r="G54" s="53" t="s">
        <v>138</v>
      </c>
      <c r="H54" s="68">
        <f>P53</f>
        <v>0</v>
      </c>
      <c r="K54" s="84" t="s">
        <v>134</v>
      </c>
      <c r="L54" s="76"/>
      <c r="M54" s="46">
        <f>IF(COUNTIF(M11:M51,"c")=0,"",COUNTIF(M11:M51,"c"))</f>
      </c>
    </row>
    <row r="55" spans="7:8" ht="12.75">
      <c r="G55" s="49" t="s">
        <v>243</v>
      </c>
      <c r="H55" s="62">
        <f>H53+H54</f>
        <v>0</v>
      </c>
    </row>
    <row r="56" spans="7:10" ht="12.75">
      <c r="G56" s="49">
        <f>IF(H55=H52,"","Sum of Staff &amp; Consultant does not equal total Salaries")</f>
      </c>
      <c r="J56" s="175">
        <f>IF(M65&lt;G65,"Remember to complete col 7 for all positions","")</f>
      </c>
    </row>
    <row r="57" ht="12.75">
      <c r="J57" s="175"/>
    </row>
    <row r="65" spans="7:13" ht="12.75" hidden="1">
      <c r="G65" s="49">
        <f>COUNTIF(G11:G51,"&gt;0")</f>
        <v>0</v>
      </c>
      <c r="M65">
        <f>SUM(M53:M54)</f>
        <v>0</v>
      </c>
    </row>
  </sheetData>
  <sheetProtection/>
  <mergeCells count="11">
    <mergeCell ref="I8:J8"/>
    <mergeCell ref="K8:L8"/>
    <mergeCell ref="B9:D9"/>
    <mergeCell ref="B7:D7"/>
    <mergeCell ref="E7:F7"/>
    <mergeCell ref="E8:F8"/>
    <mergeCell ref="B8:D8"/>
    <mergeCell ref="K7:L7"/>
    <mergeCell ref="G7:H7"/>
    <mergeCell ref="G8:H8"/>
    <mergeCell ref="I7:J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8 of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C1"/>
    </sheetView>
  </sheetViews>
  <sheetFormatPr defaultColWidth="9.140625" defaultRowHeight="12.75"/>
  <cols>
    <col min="5" max="5" width="11.8515625" style="49" customWidth="1"/>
    <col min="6" max="6" width="11.57421875" style="55" customWidth="1"/>
    <col min="7" max="7" width="17.421875" style="49" customWidth="1"/>
    <col min="8" max="8" width="11.28125" style="62" customWidth="1"/>
    <col min="9" max="9" width="12.00390625" style="49" customWidth="1"/>
    <col min="10" max="10" width="11.57421875" style="62" customWidth="1"/>
    <col min="11" max="12" width="11.57421875" style="71" customWidth="1"/>
    <col min="13" max="13" width="13.00390625" style="0" customWidth="1"/>
    <col min="14" max="14" width="12.7109375" style="0" customWidth="1"/>
    <col min="15" max="15" width="7.7109375" style="0" hidden="1" customWidth="1"/>
    <col min="16" max="16" width="9.8515625" style="0" hidden="1" customWidth="1"/>
  </cols>
  <sheetData>
    <row r="1" spans="1:8" ht="12.75">
      <c r="A1" s="39" t="s">
        <v>276</v>
      </c>
      <c r="B1" s="39"/>
      <c r="C1" s="39"/>
      <c r="H1" s="61"/>
    </row>
    <row r="2" spans="1:15" ht="15.75">
      <c r="A2" s="25" t="s">
        <v>110</v>
      </c>
      <c r="B2" s="15"/>
      <c r="C2" s="15"/>
      <c r="D2" s="15"/>
      <c r="E2" s="50"/>
      <c r="F2" s="56"/>
      <c r="G2" s="50"/>
      <c r="I2" s="54"/>
      <c r="J2" s="65"/>
      <c r="K2" s="72"/>
      <c r="L2" s="72"/>
      <c r="M2" s="48" t="str">
        <f>'FRM E-1'!O3</f>
        <v>FY2013</v>
      </c>
      <c r="N2" s="26"/>
      <c r="O2" s="26"/>
    </row>
    <row r="3" spans="1:13" ht="12.75">
      <c r="A3" s="7"/>
      <c r="B3" s="11"/>
      <c r="E3" s="51"/>
      <c r="J3" s="66"/>
      <c r="K3" s="73"/>
      <c r="L3" s="73"/>
      <c r="M3" s="36"/>
    </row>
    <row r="4" spans="1:13" ht="12.75">
      <c r="A4" s="22" t="s">
        <v>1</v>
      </c>
      <c r="J4" s="66"/>
      <c r="K4" s="73"/>
      <c r="L4" s="73"/>
      <c r="M4" s="36"/>
    </row>
    <row r="5" spans="1:13" ht="12.75">
      <c r="A5" s="7"/>
      <c r="D5" s="26"/>
      <c r="J5" s="66"/>
      <c r="K5" s="73"/>
      <c r="L5" s="73"/>
      <c r="M5" s="36"/>
    </row>
    <row r="6" spans="1:13" ht="12.75">
      <c r="A6" s="6"/>
      <c r="B6" s="1"/>
      <c r="C6" s="1"/>
      <c r="D6" s="1"/>
      <c r="E6" s="52"/>
      <c r="F6" s="57"/>
      <c r="G6" s="52"/>
      <c r="H6" s="61"/>
      <c r="I6" s="52"/>
      <c r="J6" s="67"/>
      <c r="K6" s="74"/>
      <c r="L6" s="74"/>
      <c r="M6" s="37"/>
    </row>
    <row r="7" spans="1:13" ht="12.75">
      <c r="A7" s="33" t="s">
        <v>10</v>
      </c>
      <c r="B7" s="206" t="s">
        <v>213</v>
      </c>
      <c r="C7" s="210"/>
      <c r="D7" s="199"/>
      <c r="E7" s="211" t="s">
        <v>260</v>
      </c>
      <c r="F7" s="212"/>
      <c r="G7" s="217" t="s">
        <v>262</v>
      </c>
      <c r="H7" s="218"/>
      <c r="I7" s="221" t="s">
        <v>216</v>
      </c>
      <c r="J7" s="222"/>
      <c r="K7" s="215" t="s">
        <v>106</v>
      </c>
      <c r="L7" s="216"/>
      <c r="M7" s="47" t="s">
        <v>241</v>
      </c>
    </row>
    <row r="8" spans="1:13" ht="12.75">
      <c r="A8" s="33" t="s">
        <v>16</v>
      </c>
      <c r="B8" s="205" t="s">
        <v>201</v>
      </c>
      <c r="C8" s="204"/>
      <c r="D8" s="209"/>
      <c r="E8" s="213" t="s">
        <v>214</v>
      </c>
      <c r="F8" s="214"/>
      <c r="G8" s="219" t="s">
        <v>215</v>
      </c>
      <c r="H8" s="220"/>
      <c r="I8" s="213" t="s">
        <v>204</v>
      </c>
      <c r="J8" s="214"/>
      <c r="K8" s="207" t="s">
        <v>205</v>
      </c>
      <c r="L8" s="208"/>
      <c r="M8" s="34" t="s">
        <v>242</v>
      </c>
    </row>
    <row r="9" spans="1:13" ht="12.75">
      <c r="A9" s="33" t="s">
        <v>200</v>
      </c>
      <c r="B9" s="205"/>
      <c r="C9" s="204"/>
      <c r="D9" s="209"/>
      <c r="E9" s="160" t="s">
        <v>103</v>
      </c>
      <c r="F9" s="58" t="s">
        <v>15</v>
      </c>
      <c r="G9" s="160" t="s">
        <v>103</v>
      </c>
      <c r="H9" s="64" t="s">
        <v>15</v>
      </c>
      <c r="I9" s="160" t="s">
        <v>103</v>
      </c>
      <c r="J9" s="69" t="s">
        <v>15</v>
      </c>
      <c r="K9" s="163" t="s">
        <v>103</v>
      </c>
      <c r="L9" s="78" t="s">
        <v>15</v>
      </c>
      <c r="M9" s="38" t="s">
        <v>206</v>
      </c>
    </row>
    <row r="10" spans="1:16" ht="12.75">
      <c r="A10" s="45"/>
      <c r="B10" s="6"/>
      <c r="C10" s="1"/>
      <c r="D10" s="1"/>
      <c r="E10" s="161" t="s">
        <v>17</v>
      </c>
      <c r="F10" s="59" t="s">
        <v>18</v>
      </c>
      <c r="G10" s="161" t="s">
        <v>17</v>
      </c>
      <c r="H10" s="60" t="s">
        <v>18</v>
      </c>
      <c r="I10" s="161" t="s">
        <v>17</v>
      </c>
      <c r="J10" s="70" t="s">
        <v>18</v>
      </c>
      <c r="K10" s="162" t="s">
        <v>17</v>
      </c>
      <c r="L10" s="79" t="s">
        <v>18</v>
      </c>
      <c r="M10" s="34"/>
      <c r="O10" t="s">
        <v>135</v>
      </c>
      <c r="P10" t="s">
        <v>136</v>
      </c>
    </row>
    <row r="11" spans="1:16" ht="12.75">
      <c r="A11" s="134"/>
      <c r="B11" s="6"/>
      <c r="C11" s="1"/>
      <c r="D11" s="1"/>
      <c r="E11" s="53"/>
      <c r="F11" s="117"/>
      <c r="G11" s="53"/>
      <c r="H11" s="117"/>
      <c r="I11" s="53">
        <f aca="true" t="shared" si="0" ref="I11:I51">G11-E11</f>
        <v>0</v>
      </c>
      <c r="J11" s="117">
        <f aca="true" t="shared" si="1" ref="J11:J51">(H11-F11)</f>
        <v>0</v>
      </c>
      <c r="K11" s="84">
        <f>IF(E11=0,"",(I11/E11))</f>
      </c>
      <c r="L11" s="75">
        <f>IF(F11=0,"",J11/F11)</f>
      </c>
      <c r="M11" s="122"/>
      <c r="O11">
        <f aca="true" t="shared" si="2" ref="O11:O51">IF(H11=0,"",IF(M11="s",H11,""))</f>
      </c>
      <c r="P11">
        <f aca="true" t="shared" si="3" ref="P11:P51">IF(H11=0,"",IF(M11="c",H11,""))</f>
      </c>
    </row>
    <row r="12" spans="1:16" ht="12.75">
      <c r="A12" s="134"/>
      <c r="B12" s="6"/>
      <c r="C12" s="1"/>
      <c r="D12" s="1"/>
      <c r="E12" s="53"/>
      <c r="F12" s="117"/>
      <c r="G12" s="53"/>
      <c r="H12" s="117"/>
      <c r="I12" s="53">
        <f t="shared" si="0"/>
        <v>0</v>
      </c>
      <c r="J12" s="117">
        <f t="shared" si="1"/>
        <v>0</v>
      </c>
      <c r="K12" s="84">
        <f aca="true" t="shared" si="4" ref="K12:K52">IF(E12=0,"",(I12/E12))</f>
      </c>
      <c r="L12" s="75">
        <f aca="true" t="shared" si="5" ref="L12:L52">IF(F12=0,"",J12/F12)</f>
      </c>
      <c r="M12" s="122"/>
      <c r="O12">
        <f t="shared" si="2"/>
      </c>
      <c r="P12">
        <f t="shared" si="3"/>
      </c>
    </row>
    <row r="13" spans="1:16" ht="12.75">
      <c r="A13" s="134"/>
      <c r="B13" s="6"/>
      <c r="C13" s="1"/>
      <c r="D13" s="1"/>
      <c r="E13" s="53"/>
      <c r="F13" s="117"/>
      <c r="G13" s="53"/>
      <c r="H13" s="117"/>
      <c r="I13" s="53">
        <f t="shared" si="0"/>
        <v>0</v>
      </c>
      <c r="J13" s="117">
        <f t="shared" si="1"/>
        <v>0</v>
      </c>
      <c r="K13" s="84">
        <f t="shared" si="4"/>
      </c>
      <c r="L13" s="75">
        <f t="shared" si="5"/>
      </c>
      <c r="M13" s="122"/>
      <c r="O13">
        <f t="shared" si="2"/>
      </c>
      <c r="P13">
        <f t="shared" si="3"/>
      </c>
    </row>
    <row r="14" spans="1:16" ht="12.75">
      <c r="A14" s="134"/>
      <c r="B14" s="6"/>
      <c r="C14" s="1"/>
      <c r="D14" s="1"/>
      <c r="E14" s="53"/>
      <c r="F14" s="117"/>
      <c r="G14" s="53"/>
      <c r="H14" s="117"/>
      <c r="I14" s="53">
        <f t="shared" si="0"/>
        <v>0</v>
      </c>
      <c r="J14" s="117">
        <f t="shared" si="1"/>
        <v>0</v>
      </c>
      <c r="K14" s="84">
        <f t="shared" si="4"/>
      </c>
      <c r="L14" s="75">
        <f t="shared" si="5"/>
      </c>
      <c r="M14" s="122"/>
      <c r="O14">
        <f t="shared" si="2"/>
      </c>
      <c r="P14">
        <f t="shared" si="3"/>
      </c>
    </row>
    <row r="15" spans="1:16" ht="12.75">
      <c r="A15" s="134"/>
      <c r="B15" s="6"/>
      <c r="C15" s="1"/>
      <c r="D15" s="1"/>
      <c r="E15" s="53"/>
      <c r="F15" s="117"/>
      <c r="G15" s="53"/>
      <c r="H15" s="117"/>
      <c r="I15" s="53">
        <f t="shared" si="0"/>
        <v>0</v>
      </c>
      <c r="J15" s="117">
        <f t="shared" si="1"/>
        <v>0</v>
      </c>
      <c r="K15" s="84">
        <f t="shared" si="4"/>
      </c>
      <c r="L15" s="75">
        <f t="shared" si="5"/>
      </c>
      <c r="M15" s="122"/>
      <c r="O15">
        <f t="shared" si="2"/>
      </c>
      <c r="P15">
        <f t="shared" si="3"/>
      </c>
    </row>
    <row r="16" spans="1:16" ht="12.75">
      <c r="A16" s="134"/>
      <c r="B16" s="6"/>
      <c r="C16" s="1"/>
      <c r="D16" s="1"/>
      <c r="E16" s="53"/>
      <c r="F16" s="117"/>
      <c r="G16" s="53"/>
      <c r="H16" s="117"/>
      <c r="I16" s="53">
        <f t="shared" si="0"/>
        <v>0</v>
      </c>
      <c r="J16" s="117">
        <f t="shared" si="1"/>
        <v>0</v>
      </c>
      <c r="K16" s="84">
        <f t="shared" si="4"/>
      </c>
      <c r="L16" s="75">
        <f t="shared" si="5"/>
      </c>
      <c r="M16" s="122"/>
      <c r="O16">
        <f t="shared" si="2"/>
      </c>
      <c r="P16">
        <f t="shared" si="3"/>
      </c>
    </row>
    <row r="17" spans="1:16" ht="12.75">
      <c r="A17" s="134"/>
      <c r="B17" s="6"/>
      <c r="C17" s="1"/>
      <c r="D17" s="1"/>
      <c r="E17" s="53"/>
      <c r="F17" s="117"/>
      <c r="G17" s="53"/>
      <c r="H17" s="117"/>
      <c r="I17" s="53">
        <f t="shared" si="0"/>
        <v>0</v>
      </c>
      <c r="J17" s="117">
        <f t="shared" si="1"/>
        <v>0</v>
      </c>
      <c r="K17" s="84">
        <f t="shared" si="4"/>
      </c>
      <c r="L17" s="75">
        <f t="shared" si="5"/>
      </c>
      <c r="M17" s="122"/>
      <c r="O17">
        <f t="shared" si="2"/>
      </c>
      <c r="P17">
        <f t="shared" si="3"/>
      </c>
    </row>
    <row r="18" spans="1:16" ht="12.75">
      <c r="A18" s="134"/>
      <c r="B18" s="6"/>
      <c r="C18" s="1"/>
      <c r="D18" s="1"/>
      <c r="E18" s="53"/>
      <c r="F18" s="117"/>
      <c r="G18" s="53"/>
      <c r="H18" s="117"/>
      <c r="I18" s="53">
        <f t="shared" si="0"/>
        <v>0</v>
      </c>
      <c r="J18" s="117">
        <f t="shared" si="1"/>
        <v>0</v>
      </c>
      <c r="K18" s="84">
        <f t="shared" si="4"/>
      </c>
      <c r="L18" s="75">
        <f t="shared" si="5"/>
      </c>
      <c r="M18" s="122"/>
      <c r="O18">
        <f t="shared" si="2"/>
      </c>
      <c r="P18">
        <f t="shared" si="3"/>
      </c>
    </row>
    <row r="19" spans="1:16" ht="12.75">
      <c r="A19" s="134"/>
      <c r="B19" s="6"/>
      <c r="C19" s="1"/>
      <c r="D19" s="1"/>
      <c r="E19" s="53"/>
      <c r="F19" s="117"/>
      <c r="G19" s="53"/>
      <c r="H19" s="117"/>
      <c r="I19" s="53">
        <f t="shared" si="0"/>
        <v>0</v>
      </c>
      <c r="J19" s="117">
        <f t="shared" si="1"/>
        <v>0</v>
      </c>
      <c r="K19" s="84">
        <f t="shared" si="4"/>
      </c>
      <c r="L19" s="75">
        <f t="shared" si="5"/>
      </c>
      <c r="M19" s="122"/>
      <c r="O19">
        <f t="shared" si="2"/>
      </c>
      <c r="P19">
        <f t="shared" si="3"/>
      </c>
    </row>
    <row r="20" spans="1:16" ht="12.75">
      <c r="A20" s="134"/>
      <c r="B20" s="6"/>
      <c r="C20" s="1"/>
      <c r="D20" s="1"/>
      <c r="E20" s="53"/>
      <c r="F20" s="117"/>
      <c r="G20" s="53"/>
      <c r="H20" s="117"/>
      <c r="I20" s="53">
        <f t="shared" si="0"/>
        <v>0</v>
      </c>
      <c r="J20" s="117">
        <f t="shared" si="1"/>
        <v>0</v>
      </c>
      <c r="K20" s="84">
        <f t="shared" si="4"/>
      </c>
      <c r="L20" s="75">
        <f t="shared" si="5"/>
      </c>
      <c r="M20" s="122"/>
      <c r="O20">
        <f t="shared" si="2"/>
      </c>
      <c r="P20">
        <f t="shared" si="3"/>
      </c>
    </row>
    <row r="21" spans="1:16" ht="12.75">
      <c r="A21" s="134"/>
      <c r="B21" s="6"/>
      <c r="C21" s="1"/>
      <c r="D21" s="1"/>
      <c r="E21" s="53"/>
      <c r="F21" s="117"/>
      <c r="G21" s="53"/>
      <c r="H21" s="117"/>
      <c r="I21" s="53">
        <f t="shared" si="0"/>
        <v>0</v>
      </c>
      <c r="J21" s="117">
        <f t="shared" si="1"/>
        <v>0</v>
      </c>
      <c r="K21" s="84">
        <f t="shared" si="4"/>
      </c>
      <c r="L21" s="75">
        <f t="shared" si="5"/>
      </c>
      <c r="M21" s="122"/>
      <c r="O21">
        <f t="shared" si="2"/>
      </c>
      <c r="P21">
        <f t="shared" si="3"/>
      </c>
    </row>
    <row r="22" spans="1:16" ht="12.75">
      <c r="A22" s="134"/>
      <c r="B22" s="6"/>
      <c r="C22" s="1"/>
      <c r="D22" s="1"/>
      <c r="E22" s="53"/>
      <c r="F22" s="117"/>
      <c r="G22" s="53"/>
      <c r="H22" s="117"/>
      <c r="I22" s="53">
        <f t="shared" si="0"/>
        <v>0</v>
      </c>
      <c r="J22" s="117">
        <f t="shared" si="1"/>
        <v>0</v>
      </c>
      <c r="K22" s="84">
        <f t="shared" si="4"/>
      </c>
      <c r="L22" s="75">
        <f t="shared" si="5"/>
      </c>
      <c r="M22" s="122"/>
      <c r="O22">
        <f t="shared" si="2"/>
      </c>
      <c r="P22">
        <f t="shared" si="3"/>
      </c>
    </row>
    <row r="23" spans="1:16" ht="12.75">
      <c r="A23" s="134"/>
      <c r="B23" s="6"/>
      <c r="C23" s="1"/>
      <c r="D23" s="1"/>
      <c r="E23" s="53"/>
      <c r="F23" s="117"/>
      <c r="G23" s="53"/>
      <c r="H23" s="117"/>
      <c r="I23" s="53">
        <f t="shared" si="0"/>
        <v>0</v>
      </c>
      <c r="J23" s="117">
        <f t="shared" si="1"/>
        <v>0</v>
      </c>
      <c r="K23" s="84">
        <f t="shared" si="4"/>
      </c>
      <c r="L23" s="75">
        <f t="shared" si="5"/>
      </c>
      <c r="M23" s="122"/>
      <c r="O23">
        <f t="shared" si="2"/>
      </c>
      <c r="P23">
        <f t="shared" si="3"/>
      </c>
    </row>
    <row r="24" spans="1:16" ht="12.75">
      <c r="A24" s="134"/>
      <c r="B24" s="6"/>
      <c r="C24" s="1"/>
      <c r="D24" s="1"/>
      <c r="E24" s="53"/>
      <c r="F24" s="117"/>
      <c r="G24" s="53"/>
      <c r="H24" s="117"/>
      <c r="I24" s="53">
        <f t="shared" si="0"/>
        <v>0</v>
      </c>
      <c r="J24" s="117">
        <f t="shared" si="1"/>
        <v>0</v>
      </c>
      <c r="K24" s="84">
        <f t="shared" si="4"/>
      </c>
      <c r="L24" s="75">
        <f t="shared" si="5"/>
      </c>
      <c r="M24" s="122"/>
      <c r="O24">
        <f t="shared" si="2"/>
      </c>
      <c r="P24">
        <f t="shared" si="3"/>
      </c>
    </row>
    <row r="25" spans="1:16" ht="12.75">
      <c r="A25" s="134"/>
      <c r="B25" s="6"/>
      <c r="C25" s="1"/>
      <c r="D25" s="1"/>
      <c r="E25" s="53"/>
      <c r="F25" s="117"/>
      <c r="G25" s="53"/>
      <c r="H25" s="117"/>
      <c r="I25" s="53">
        <f t="shared" si="0"/>
        <v>0</v>
      </c>
      <c r="J25" s="117">
        <f t="shared" si="1"/>
        <v>0</v>
      </c>
      <c r="K25" s="84">
        <f t="shared" si="4"/>
      </c>
      <c r="L25" s="75">
        <f t="shared" si="5"/>
      </c>
      <c r="M25" s="122"/>
      <c r="O25">
        <f t="shared" si="2"/>
      </c>
      <c r="P25">
        <f t="shared" si="3"/>
      </c>
    </row>
    <row r="26" spans="1:16" ht="12.75">
      <c r="A26" s="134"/>
      <c r="B26" s="6"/>
      <c r="C26" s="1"/>
      <c r="D26" s="1"/>
      <c r="E26" s="53"/>
      <c r="F26" s="117"/>
      <c r="G26" s="53"/>
      <c r="H26" s="117"/>
      <c r="I26" s="53">
        <f t="shared" si="0"/>
        <v>0</v>
      </c>
      <c r="J26" s="117">
        <f t="shared" si="1"/>
        <v>0</v>
      </c>
      <c r="K26" s="84">
        <f t="shared" si="4"/>
      </c>
      <c r="L26" s="75">
        <f t="shared" si="5"/>
      </c>
      <c r="M26" s="122"/>
      <c r="O26">
        <f t="shared" si="2"/>
      </c>
      <c r="P26">
        <f t="shared" si="3"/>
      </c>
    </row>
    <row r="27" spans="1:16" ht="12.75">
      <c r="A27" s="134"/>
      <c r="B27" s="6"/>
      <c r="C27" s="1"/>
      <c r="D27" s="1"/>
      <c r="E27" s="53"/>
      <c r="F27" s="117"/>
      <c r="G27" s="53"/>
      <c r="H27" s="117"/>
      <c r="I27" s="53">
        <f t="shared" si="0"/>
        <v>0</v>
      </c>
      <c r="J27" s="117">
        <f t="shared" si="1"/>
        <v>0</v>
      </c>
      <c r="K27" s="84">
        <f t="shared" si="4"/>
      </c>
      <c r="L27" s="75">
        <f t="shared" si="5"/>
      </c>
      <c r="M27" s="122"/>
      <c r="O27">
        <f t="shared" si="2"/>
      </c>
      <c r="P27">
        <f t="shared" si="3"/>
      </c>
    </row>
    <row r="28" spans="1:16" ht="12.75">
      <c r="A28" s="134"/>
      <c r="B28" s="6"/>
      <c r="C28" s="1"/>
      <c r="D28" s="1"/>
      <c r="E28" s="53"/>
      <c r="F28" s="117"/>
      <c r="G28" s="53"/>
      <c r="H28" s="117"/>
      <c r="I28" s="53">
        <f t="shared" si="0"/>
        <v>0</v>
      </c>
      <c r="J28" s="117">
        <f t="shared" si="1"/>
        <v>0</v>
      </c>
      <c r="K28" s="84">
        <f t="shared" si="4"/>
      </c>
      <c r="L28" s="75">
        <f t="shared" si="5"/>
      </c>
      <c r="M28" s="122"/>
      <c r="O28">
        <f t="shared" si="2"/>
      </c>
      <c r="P28">
        <f t="shared" si="3"/>
      </c>
    </row>
    <row r="29" spans="1:16" ht="12.75">
      <c r="A29" s="134"/>
      <c r="B29" s="6"/>
      <c r="C29" s="1"/>
      <c r="D29" s="1"/>
      <c r="E29" s="53"/>
      <c r="F29" s="117"/>
      <c r="G29" s="53"/>
      <c r="H29" s="117"/>
      <c r="I29" s="53">
        <f t="shared" si="0"/>
        <v>0</v>
      </c>
      <c r="J29" s="117">
        <f t="shared" si="1"/>
        <v>0</v>
      </c>
      <c r="K29" s="84">
        <f t="shared" si="4"/>
      </c>
      <c r="L29" s="75">
        <f t="shared" si="5"/>
      </c>
      <c r="M29" s="122"/>
      <c r="O29">
        <f t="shared" si="2"/>
      </c>
      <c r="P29">
        <f t="shared" si="3"/>
      </c>
    </row>
    <row r="30" spans="1:16" ht="12.75">
      <c r="A30" s="134"/>
      <c r="B30" s="6"/>
      <c r="C30" s="1"/>
      <c r="D30" s="1"/>
      <c r="E30" s="53"/>
      <c r="F30" s="117"/>
      <c r="G30" s="53"/>
      <c r="H30" s="117"/>
      <c r="I30" s="53">
        <f t="shared" si="0"/>
        <v>0</v>
      </c>
      <c r="J30" s="117">
        <f t="shared" si="1"/>
        <v>0</v>
      </c>
      <c r="K30" s="84">
        <f t="shared" si="4"/>
      </c>
      <c r="L30" s="75">
        <f t="shared" si="5"/>
      </c>
      <c r="M30" s="122"/>
      <c r="O30">
        <f t="shared" si="2"/>
      </c>
      <c r="P30">
        <f t="shared" si="3"/>
      </c>
    </row>
    <row r="31" spans="1:16" ht="12.75">
      <c r="A31" s="134"/>
      <c r="B31" s="6"/>
      <c r="C31" s="1"/>
      <c r="D31" s="1"/>
      <c r="E31" s="53"/>
      <c r="F31" s="117"/>
      <c r="G31" s="53"/>
      <c r="H31" s="117"/>
      <c r="I31" s="53">
        <f t="shared" si="0"/>
        <v>0</v>
      </c>
      <c r="J31" s="117">
        <f t="shared" si="1"/>
        <v>0</v>
      </c>
      <c r="K31" s="84">
        <f t="shared" si="4"/>
      </c>
      <c r="L31" s="75">
        <f t="shared" si="5"/>
      </c>
      <c r="M31" s="122"/>
      <c r="O31">
        <f t="shared" si="2"/>
      </c>
      <c r="P31">
        <f t="shared" si="3"/>
      </c>
    </row>
    <row r="32" spans="1:16" ht="12.75">
      <c r="A32" s="134"/>
      <c r="B32" s="6"/>
      <c r="C32" s="1"/>
      <c r="D32" s="1"/>
      <c r="E32" s="53"/>
      <c r="F32" s="117"/>
      <c r="G32" s="53"/>
      <c r="H32" s="117"/>
      <c r="I32" s="53">
        <f t="shared" si="0"/>
        <v>0</v>
      </c>
      <c r="J32" s="117">
        <f t="shared" si="1"/>
        <v>0</v>
      </c>
      <c r="K32" s="84">
        <f t="shared" si="4"/>
      </c>
      <c r="L32" s="75">
        <f t="shared" si="5"/>
      </c>
      <c r="M32" s="122"/>
      <c r="O32">
        <f t="shared" si="2"/>
      </c>
      <c r="P32">
        <f t="shared" si="3"/>
      </c>
    </row>
    <row r="33" spans="1:16" ht="12.75">
      <c r="A33" s="134"/>
      <c r="B33" s="6"/>
      <c r="C33" s="1"/>
      <c r="D33" s="1"/>
      <c r="E33" s="53"/>
      <c r="F33" s="117"/>
      <c r="G33" s="53"/>
      <c r="H33" s="117"/>
      <c r="I33" s="53">
        <f t="shared" si="0"/>
        <v>0</v>
      </c>
      <c r="J33" s="117">
        <f t="shared" si="1"/>
        <v>0</v>
      </c>
      <c r="K33" s="84">
        <f t="shared" si="4"/>
      </c>
      <c r="L33" s="75">
        <f t="shared" si="5"/>
      </c>
      <c r="M33" s="122"/>
      <c r="O33">
        <f t="shared" si="2"/>
      </c>
      <c r="P33">
        <f t="shared" si="3"/>
      </c>
    </row>
    <row r="34" spans="1:16" ht="12.75">
      <c r="A34" s="134"/>
      <c r="B34" s="6"/>
      <c r="C34" s="1"/>
      <c r="D34" s="1"/>
      <c r="E34" s="53"/>
      <c r="F34" s="117"/>
      <c r="G34" s="53"/>
      <c r="H34" s="117"/>
      <c r="I34" s="53">
        <f t="shared" si="0"/>
        <v>0</v>
      </c>
      <c r="J34" s="117">
        <f t="shared" si="1"/>
        <v>0</v>
      </c>
      <c r="K34" s="84">
        <f t="shared" si="4"/>
      </c>
      <c r="L34" s="75">
        <f t="shared" si="5"/>
      </c>
      <c r="M34" s="122"/>
      <c r="O34">
        <f t="shared" si="2"/>
      </c>
      <c r="P34">
        <f t="shared" si="3"/>
      </c>
    </row>
    <row r="35" spans="1:16" ht="12.75">
      <c r="A35" s="134"/>
      <c r="B35" s="6"/>
      <c r="C35" s="1"/>
      <c r="D35" s="1"/>
      <c r="E35" s="53"/>
      <c r="F35" s="117"/>
      <c r="G35" s="53"/>
      <c r="H35" s="117"/>
      <c r="I35" s="53">
        <f t="shared" si="0"/>
        <v>0</v>
      </c>
      <c r="J35" s="117">
        <f t="shared" si="1"/>
        <v>0</v>
      </c>
      <c r="K35" s="84">
        <f t="shared" si="4"/>
      </c>
      <c r="L35" s="75">
        <f t="shared" si="5"/>
      </c>
      <c r="M35" s="122"/>
      <c r="O35">
        <f t="shared" si="2"/>
      </c>
      <c r="P35">
        <f t="shared" si="3"/>
      </c>
    </row>
    <row r="36" spans="1:16" ht="12.75">
      <c r="A36" s="134"/>
      <c r="B36" s="6"/>
      <c r="C36" s="1"/>
      <c r="D36" s="1"/>
      <c r="E36" s="53"/>
      <c r="F36" s="117"/>
      <c r="G36" s="53"/>
      <c r="H36" s="117"/>
      <c r="I36" s="53">
        <f t="shared" si="0"/>
        <v>0</v>
      </c>
      <c r="J36" s="117">
        <f t="shared" si="1"/>
        <v>0</v>
      </c>
      <c r="K36" s="84">
        <f t="shared" si="4"/>
      </c>
      <c r="L36" s="75">
        <f t="shared" si="5"/>
      </c>
      <c r="M36" s="122"/>
      <c r="O36">
        <f t="shared" si="2"/>
      </c>
      <c r="P36">
        <f t="shared" si="3"/>
      </c>
    </row>
    <row r="37" spans="1:16" ht="12.75">
      <c r="A37" s="134"/>
      <c r="B37" s="6"/>
      <c r="C37" s="1"/>
      <c r="D37" s="1"/>
      <c r="E37" s="53"/>
      <c r="F37" s="117"/>
      <c r="G37" s="53"/>
      <c r="H37" s="117"/>
      <c r="I37" s="53">
        <f t="shared" si="0"/>
        <v>0</v>
      </c>
      <c r="J37" s="117">
        <f t="shared" si="1"/>
        <v>0</v>
      </c>
      <c r="K37" s="84">
        <f t="shared" si="4"/>
      </c>
      <c r="L37" s="75">
        <f t="shared" si="5"/>
      </c>
      <c r="M37" s="122"/>
      <c r="O37">
        <f t="shared" si="2"/>
      </c>
      <c r="P37">
        <f t="shared" si="3"/>
      </c>
    </row>
    <row r="38" spans="1:16" ht="12.75">
      <c r="A38" s="134"/>
      <c r="B38" s="6"/>
      <c r="C38" s="1"/>
      <c r="D38" s="1"/>
      <c r="E38" s="53"/>
      <c r="F38" s="117"/>
      <c r="G38" s="53"/>
      <c r="H38" s="117"/>
      <c r="I38" s="53">
        <f t="shared" si="0"/>
        <v>0</v>
      </c>
      <c r="J38" s="117">
        <f t="shared" si="1"/>
        <v>0</v>
      </c>
      <c r="K38" s="84">
        <f t="shared" si="4"/>
      </c>
      <c r="L38" s="75">
        <f t="shared" si="5"/>
      </c>
      <c r="M38" s="122"/>
      <c r="O38">
        <f t="shared" si="2"/>
      </c>
      <c r="P38">
        <f t="shared" si="3"/>
      </c>
    </row>
    <row r="39" spans="1:16" ht="12.75">
      <c r="A39" s="134"/>
      <c r="B39" s="6"/>
      <c r="C39" s="1"/>
      <c r="D39" s="1"/>
      <c r="E39" s="53"/>
      <c r="F39" s="117"/>
      <c r="G39" s="53"/>
      <c r="H39" s="117"/>
      <c r="I39" s="53">
        <f t="shared" si="0"/>
        <v>0</v>
      </c>
      <c r="J39" s="117">
        <f t="shared" si="1"/>
        <v>0</v>
      </c>
      <c r="K39" s="84">
        <f t="shared" si="4"/>
      </c>
      <c r="L39" s="75">
        <f t="shared" si="5"/>
      </c>
      <c r="M39" s="122"/>
      <c r="O39">
        <f t="shared" si="2"/>
      </c>
      <c r="P39">
        <f t="shared" si="3"/>
      </c>
    </row>
    <row r="40" spans="1:16" ht="12.75">
      <c r="A40" s="134"/>
      <c r="B40" s="6"/>
      <c r="C40" s="1"/>
      <c r="D40" s="1"/>
      <c r="E40" s="53"/>
      <c r="F40" s="117"/>
      <c r="G40" s="53"/>
      <c r="H40" s="117"/>
      <c r="I40" s="53">
        <f t="shared" si="0"/>
        <v>0</v>
      </c>
      <c r="J40" s="117">
        <f t="shared" si="1"/>
        <v>0</v>
      </c>
      <c r="K40" s="84">
        <f t="shared" si="4"/>
      </c>
      <c r="L40" s="75">
        <f t="shared" si="5"/>
      </c>
      <c r="M40" s="122"/>
      <c r="O40">
        <f t="shared" si="2"/>
      </c>
      <c r="P40">
        <f t="shared" si="3"/>
      </c>
    </row>
    <row r="41" spans="1:16" ht="12.75">
      <c r="A41" s="134"/>
      <c r="B41" s="44"/>
      <c r="C41" s="81"/>
      <c r="D41" s="82"/>
      <c r="E41" s="83"/>
      <c r="F41" s="117"/>
      <c r="G41" s="83"/>
      <c r="H41" s="117"/>
      <c r="I41" s="53">
        <f t="shared" si="0"/>
        <v>0</v>
      </c>
      <c r="J41" s="117">
        <f t="shared" si="1"/>
        <v>0</v>
      </c>
      <c r="K41" s="84">
        <f t="shared" si="4"/>
      </c>
      <c r="L41" s="75">
        <f t="shared" si="5"/>
      </c>
      <c r="M41" s="122"/>
      <c r="O41">
        <f t="shared" si="2"/>
      </c>
      <c r="P41">
        <f t="shared" si="3"/>
      </c>
    </row>
    <row r="42" spans="1:16" ht="12.75">
      <c r="A42" s="134"/>
      <c r="B42" s="6"/>
      <c r="C42" s="80"/>
      <c r="D42" s="80"/>
      <c r="E42" s="53"/>
      <c r="F42" s="117"/>
      <c r="G42" s="53"/>
      <c r="H42" s="117"/>
      <c r="I42" s="53">
        <f t="shared" si="0"/>
        <v>0</v>
      </c>
      <c r="J42" s="117">
        <f t="shared" si="1"/>
        <v>0</v>
      </c>
      <c r="K42" s="84">
        <f t="shared" si="4"/>
      </c>
      <c r="L42" s="75">
        <f t="shared" si="5"/>
      </c>
      <c r="M42" s="34"/>
      <c r="O42">
        <f t="shared" si="2"/>
      </c>
      <c r="P42">
        <f t="shared" si="3"/>
      </c>
    </row>
    <row r="43" spans="1:16" ht="12.75">
      <c r="A43" s="134"/>
      <c r="B43" s="6"/>
      <c r="C43" s="80"/>
      <c r="D43" s="80"/>
      <c r="E43" s="53"/>
      <c r="F43" s="117"/>
      <c r="G43" s="53"/>
      <c r="H43" s="117"/>
      <c r="I43" s="53">
        <f t="shared" si="0"/>
        <v>0</v>
      </c>
      <c r="J43" s="117">
        <f t="shared" si="1"/>
        <v>0</v>
      </c>
      <c r="K43" s="84">
        <f t="shared" si="4"/>
      </c>
      <c r="L43" s="75">
        <f t="shared" si="5"/>
      </c>
      <c r="M43" s="34"/>
      <c r="O43">
        <f t="shared" si="2"/>
      </c>
      <c r="P43">
        <f t="shared" si="3"/>
      </c>
    </row>
    <row r="44" spans="1:16" ht="12.75">
      <c r="A44" s="134"/>
      <c r="B44" s="6"/>
      <c r="C44" s="80"/>
      <c r="D44" s="80"/>
      <c r="E44" s="53"/>
      <c r="F44" s="117"/>
      <c r="G44" s="53"/>
      <c r="H44" s="117"/>
      <c r="I44" s="53">
        <f t="shared" si="0"/>
        <v>0</v>
      </c>
      <c r="J44" s="117">
        <f t="shared" si="1"/>
        <v>0</v>
      </c>
      <c r="K44" s="84">
        <f t="shared" si="4"/>
      </c>
      <c r="L44" s="75">
        <f t="shared" si="5"/>
      </c>
      <c r="M44" s="34"/>
      <c r="O44">
        <f t="shared" si="2"/>
      </c>
      <c r="P44">
        <f t="shared" si="3"/>
      </c>
    </row>
    <row r="45" spans="1:16" ht="12.75">
      <c r="A45" s="134"/>
      <c r="B45" s="6"/>
      <c r="C45" s="80"/>
      <c r="D45" s="80"/>
      <c r="E45" s="53"/>
      <c r="F45" s="117"/>
      <c r="G45" s="53"/>
      <c r="H45" s="117"/>
      <c r="I45" s="53">
        <f t="shared" si="0"/>
        <v>0</v>
      </c>
      <c r="J45" s="117">
        <f t="shared" si="1"/>
        <v>0</v>
      </c>
      <c r="K45" s="84">
        <f t="shared" si="4"/>
      </c>
      <c r="L45" s="75">
        <f t="shared" si="5"/>
      </c>
      <c r="M45" s="34"/>
      <c r="O45">
        <f t="shared" si="2"/>
      </c>
      <c r="P45">
        <f t="shared" si="3"/>
      </c>
    </row>
    <row r="46" spans="1:16" ht="12.75">
      <c r="A46" s="134"/>
      <c r="B46" s="6"/>
      <c r="C46" s="80"/>
      <c r="D46" s="80"/>
      <c r="E46" s="53"/>
      <c r="F46" s="117"/>
      <c r="G46" s="53"/>
      <c r="H46" s="117"/>
      <c r="I46" s="53">
        <f t="shared" si="0"/>
        <v>0</v>
      </c>
      <c r="J46" s="117">
        <f t="shared" si="1"/>
        <v>0</v>
      </c>
      <c r="K46" s="84">
        <f t="shared" si="4"/>
      </c>
      <c r="L46" s="75">
        <f t="shared" si="5"/>
      </c>
      <c r="M46" s="34"/>
      <c r="O46">
        <f t="shared" si="2"/>
      </c>
      <c r="P46">
        <f t="shared" si="3"/>
      </c>
    </row>
    <row r="47" spans="1:16" ht="12.75">
      <c r="A47" s="134"/>
      <c r="B47" s="6"/>
      <c r="C47" s="80"/>
      <c r="D47" s="80"/>
      <c r="E47" s="53"/>
      <c r="F47" s="117"/>
      <c r="G47" s="53"/>
      <c r="H47" s="117"/>
      <c r="I47" s="53">
        <f t="shared" si="0"/>
        <v>0</v>
      </c>
      <c r="J47" s="117">
        <f t="shared" si="1"/>
        <v>0</v>
      </c>
      <c r="K47" s="84">
        <f t="shared" si="4"/>
      </c>
      <c r="L47" s="75">
        <f t="shared" si="5"/>
      </c>
      <c r="M47" s="34"/>
      <c r="O47">
        <f t="shared" si="2"/>
      </c>
      <c r="P47">
        <f t="shared" si="3"/>
      </c>
    </row>
    <row r="48" spans="1:16" ht="12.75">
      <c r="A48" s="134"/>
      <c r="B48" s="6"/>
      <c r="C48" s="80"/>
      <c r="D48" s="80"/>
      <c r="E48" s="53"/>
      <c r="F48" s="117"/>
      <c r="G48" s="53"/>
      <c r="H48" s="117"/>
      <c r="I48" s="53">
        <f t="shared" si="0"/>
        <v>0</v>
      </c>
      <c r="J48" s="117">
        <f t="shared" si="1"/>
        <v>0</v>
      </c>
      <c r="K48" s="84">
        <f t="shared" si="4"/>
      </c>
      <c r="L48" s="75">
        <f t="shared" si="5"/>
      </c>
      <c r="M48" s="34"/>
      <c r="O48">
        <f t="shared" si="2"/>
      </c>
      <c r="P48">
        <f t="shared" si="3"/>
      </c>
    </row>
    <row r="49" spans="1:16" ht="12.75">
      <c r="A49" s="134"/>
      <c r="B49" s="6"/>
      <c r="C49" s="80"/>
      <c r="D49" s="80"/>
      <c r="E49" s="53"/>
      <c r="F49" s="117"/>
      <c r="G49" s="53"/>
      <c r="H49" s="117"/>
      <c r="I49" s="53">
        <f t="shared" si="0"/>
        <v>0</v>
      </c>
      <c r="J49" s="117">
        <f t="shared" si="1"/>
        <v>0</v>
      </c>
      <c r="K49" s="84">
        <f t="shared" si="4"/>
      </c>
      <c r="L49" s="75">
        <f t="shared" si="5"/>
      </c>
      <c r="M49" s="34"/>
      <c r="O49">
        <f t="shared" si="2"/>
      </c>
      <c r="P49">
        <f t="shared" si="3"/>
      </c>
    </row>
    <row r="50" spans="1:16" ht="12.75">
      <c r="A50" s="134"/>
      <c r="B50" s="23"/>
      <c r="C50" s="80"/>
      <c r="D50" s="80"/>
      <c r="E50" s="53"/>
      <c r="F50" s="117"/>
      <c r="G50" s="53"/>
      <c r="H50" s="117"/>
      <c r="I50" s="53">
        <f t="shared" si="0"/>
        <v>0</v>
      </c>
      <c r="J50" s="117">
        <f t="shared" si="1"/>
        <v>0</v>
      </c>
      <c r="K50" s="84">
        <f t="shared" si="4"/>
      </c>
      <c r="L50" s="75">
        <f t="shared" si="5"/>
      </c>
      <c r="M50" s="34"/>
      <c r="O50">
        <f t="shared" si="2"/>
      </c>
      <c r="P50">
        <f t="shared" si="3"/>
      </c>
    </row>
    <row r="51" spans="1:16" ht="12.75">
      <c r="A51" s="134"/>
      <c r="B51" s="30"/>
      <c r="C51" s="30"/>
      <c r="D51" s="46"/>
      <c r="E51" s="86"/>
      <c r="F51" s="117"/>
      <c r="G51" s="86"/>
      <c r="H51" s="117"/>
      <c r="I51" s="53">
        <f t="shared" si="0"/>
        <v>0</v>
      </c>
      <c r="J51" s="117">
        <f t="shared" si="1"/>
        <v>0</v>
      </c>
      <c r="K51" s="84">
        <f t="shared" si="4"/>
      </c>
      <c r="L51" s="75">
        <f t="shared" si="5"/>
      </c>
      <c r="M51" s="122"/>
      <c r="O51">
        <f t="shared" si="2"/>
      </c>
      <c r="P51">
        <f t="shared" si="3"/>
      </c>
    </row>
    <row r="52" spans="1:13" ht="12.75">
      <c r="A52" s="6" t="s">
        <v>164</v>
      </c>
      <c r="B52" s="1"/>
      <c r="C52" s="1"/>
      <c r="D52" s="46"/>
      <c r="E52" s="86">
        <f aca="true" t="shared" si="6" ref="E52:J52">SUM(E11:E51)</f>
        <v>0</v>
      </c>
      <c r="F52" s="117">
        <f t="shared" si="6"/>
        <v>0</v>
      </c>
      <c r="G52" s="86">
        <f t="shared" si="6"/>
        <v>0</v>
      </c>
      <c r="H52" s="117">
        <f t="shared" si="6"/>
        <v>0</v>
      </c>
      <c r="I52" s="86">
        <f t="shared" si="6"/>
        <v>0</v>
      </c>
      <c r="J52" s="117">
        <f t="shared" si="6"/>
        <v>0</v>
      </c>
      <c r="K52" s="84">
        <f t="shared" si="4"/>
      </c>
      <c r="L52" s="75">
        <f t="shared" si="5"/>
      </c>
      <c r="M52" s="87"/>
    </row>
    <row r="53" spans="1:16" ht="12.75">
      <c r="A53" s="85"/>
      <c r="G53" s="124" t="s">
        <v>137</v>
      </c>
      <c r="H53" s="123">
        <f>O53</f>
        <v>0</v>
      </c>
      <c r="K53" s="120" t="s">
        <v>133</v>
      </c>
      <c r="L53" s="121"/>
      <c r="M53" s="46">
        <f>IF(COUNTIF(M11:M51,"s")=0,"",COUNTIF(M11:M51,"s"))</f>
      </c>
      <c r="O53">
        <f>SUM(O11:O51)</f>
        <v>0</v>
      </c>
      <c r="P53">
        <f>SUM(P11:P51)</f>
        <v>0</v>
      </c>
    </row>
    <row r="54" spans="7:13" ht="12.75">
      <c r="G54" s="53" t="s">
        <v>138</v>
      </c>
      <c r="H54" s="68">
        <f>P53</f>
        <v>0</v>
      </c>
      <c r="K54" s="84" t="s">
        <v>134</v>
      </c>
      <c r="L54" s="76"/>
      <c r="M54" s="46">
        <f>IF(COUNTIF(M11:M51,"c")=0,"",COUNTIF(M11:M51,"c"))</f>
      </c>
    </row>
    <row r="55" spans="7:8" ht="12.75">
      <c r="G55" s="49" t="s">
        <v>243</v>
      </c>
      <c r="H55" s="62">
        <f>H53+H54</f>
        <v>0</v>
      </c>
    </row>
    <row r="56" spans="7:10" ht="12.75">
      <c r="G56" s="49">
        <f>IF(H55=H52,"","Sum of Staff &amp; Consultant does not equal total Salaries")</f>
      </c>
      <c r="J56" s="175">
        <f>IF(M65&lt;G65,"Remember to complete col 7 for all positions","")</f>
      </c>
    </row>
    <row r="65" spans="7:13" ht="12.75" hidden="1">
      <c r="G65" s="49">
        <f>COUNTIF(G11:G51,"&gt;0")</f>
        <v>0</v>
      </c>
      <c r="M65">
        <f>SUM(M53:M54)</f>
        <v>0</v>
      </c>
    </row>
  </sheetData>
  <sheetProtection/>
  <mergeCells count="11">
    <mergeCell ref="I8:J8"/>
    <mergeCell ref="K8:L8"/>
    <mergeCell ref="B9:D9"/>
    <mergeCell ref="B7:D7"/>
    <mergeCell ref="E7:F7"/>
    <mergeCell ref="E8:F8"/>
    <mergeCell ref="B8:D8"/>
    <mergeCell ref="K7:L7"/>
    <mergeCell ref="G7:H7"/>
    <mergeCell ref="G8:H8"/>
    <mergeCell ref="I7:J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9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JMILLER</dc:creator>
  <cp:keywords/>
  <dc:description/>
  <cp:lastModifiedBy>BarrY</cp:lastModifiedBy>
  <cp:lastPrinted>2012-06-04T16:55:55Z</cp:lastPrinted>
  <dcterms:created xsi:type="dcterms:W3CDTF">1999-09-08T18:47:53Z</dcterms:created>
  <dcterms:modified xsi:type="dcterms:W3CDTF">2012-07-17T19:07:55Z</dcterms:modified>
  <cp:category/>
  <cp:version/>
  <cp:contentType/>
  <cp:contentStatus/>
</cp:coreProperties>
</file>